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autoCompressPictures="0"/>
  <mc:AlternateContent xmlns:mc="http://schemas.openxmlformats.org/markup-compatibility/2006">
    <mc:Choice Requires="x15">
      <x15ac:absPath xmlns:x15ac="http://schemas.microsoft.com/office/spreadsheetml/2010/11/ac" url="X:\Закупки\S009 - Торги и Закупки\ПЛАН ЗАКУПОК 2019\Редакция №40 от 24.09.2019\"/>
    </mc:Choice>
  </mc:AlternateContent>
  <bookViews>
    <workbookView xWindow="0" yWindow="0" windowWidth="24000" windowHeight="9285"/>
  </bookViews>
  <sheets>
    <sheet name="План закупки на 2019 год." sheetId="2" r:id="rId1"/>
    <sheet name="Лист1" sheetId="3" r:id="rId2"/>
  </sheets>
  <externalReferences>
    <externalReference r:id="rId3"/>
    <externalReference r:id="rId4"/>
  </externalReferences>
  <definedNames>
    <definedName name="_xlnm._FilterDatabase" localSheetId="0" hidden="1">'План закупки на 2019 год.'!#REF!</definedName>
    <definedName name="Z_009F8037_CA7C_41E2_9B3F_1EFA75609901_.wvu.FilterData" localSheetId="0" hidden="1">'План закупки на 2019 год.'!$A$13:$O$63</definedName>
    <definedName name="Z_0826099E_0858_47D7_AAA8_64ADEC1D20B0_.wvu.FilterData" localSheetId="0" hidden="1">'План закупки на 2019 год.'!$A$13:$O$63</definedName>
    <definedName name="Z_0A557F42_A387_4AF1_9A92_74AD0461D7B3_.wvu.FilterData" localSheetId="0" hidden="1">'План закупки на 2019 год.'!$A$13:$O$63</definedName>
    <definedName name="Z_0BDBCB2B_4DC2_40AA_A405_2C161C4525EA_.wvu.FilterData" localSheetId="0" hidden="1">'План закупки на 2019 год.'!$A$13:$O$63</definedName>
    <definedName name="Z_0FEE5088_7543_4283_9190_60A8B256160B_.wvu.FilterData" localSheetId="0" hidden="1">'План закупки на 2019 год.'!$A$13:$O$63</definedName>
    <definedName name="Z_12FF2576_CFA0_472E_AF25_9CE596A81FD1_.wvu.FilterData" localSheetId="0" hidden="1">'План закупки на 2019 год.'!$A$13:$O$63</definedName>
    <definedName name="Z_254C6F11_8623_4865_B37F_EE8D7DDCC89B_.wvu.FilterData" localSheetId="0" hidden="1">'План закупки на 2019 год.'!$A$13:$O$63</definedName>
    <definedName name="Z_3D1C4F40_9180_47ED_ACCB_9CD30E6961A0_.wvu.FilterData" localSheetId="0" hidden="1">'План закупки на 2019 год.'!$A$13:$O$63</definedName>
    <definedName name="Z_5F9AC8A6_81B7_4C06_97DD_9DB192E4C054_.wvu.FilterData" localSheetId="0" hidden="1">'План закупки на 2019 год.'!$A$13:$O$63</definedName>
    <definedName name="Z_614421AA_F553_417C_B9DB_5094DAF97C15_.wvu.FilterData" localSheetId="0" hidden="1">'План закупки на 2019 год.'!$A$13:$O$63</definedName>
    <definedName name="Z_71C99A52_3EC9_48C3_A0E9_7888D1C8BF52_.wvu.FilterData" localSheetId="0" hidden="1">'План закупки на 2019 год.'!$A$13:$O$63</definedName>
    <definedName name="Z_7D8EE35D_7FD1_4582_BC9C_008EC10D9050_.wvu.FilterData" localSheetId="0" hidden="1">'План закупки на 2019 год.'!$A$13:$O$63</definedName>
    <definedName name="Z_82D3B21C_587F_44AD_B168_54D9E4018802_.wvu.FilterData" localSheetId="0" hidden="1">'План закупки на 2019 год.'!$A$13:$O$63</definedName>
    <definedName name="Z_84EA1A6B_DB71_47B8_92DE_1F6832E63295_.wvu.FilterData" localSheetId="0" hidden="1">'План закупки на 2019 год.'!$A$13:$O$63</definedName>
    <definedName name="Z_888A864D_4347_41CB_8868_F71644A41C2A_.wvu.FilterData" localSheetId="0" hidden="1">'План закупки на 2019 год.'!$A$13:$O$63</definedName>
    <definedName name="Z_8A051BF7_8D43_47B6_9F70_88E573627E3C_.wvu.FilterData" localSheetId="0" hidden="1">'План закупки на 2019 год.'!$A$13:$O$63</definedName>
    <definedName name="Z_93B3A1E5_3D3A_4F62_B11E_BE3F19B035C7_.wvu.FilterData" localSheetId="0" hidden="1">'План закупки на 2019 год.'!$A$13:$O$63</definedName>
    <definedName name="Z_A32CA298_6F4B_4F73_B53B_0CE86D3EF7D0_.wvu.FilterData" localSheetId="0" hidden="1">'План закупки на 2019 год.'!$A$13:$O$63</definedName>
    <definedName name="Z_A6C79138_49CA_476F_9A86_3F59EBC9A420_.wvu.FilterData" localSheetId="0" hidden="1">'План закупки на 2019 год.'!$A$13:$O$63</definedName>
    <definedName name="Z_A996F56A_972B_4651_B05D_350A8281108C_.wvu.FilterData" localSheetId="0" hidden="1">'План закупки на 2019 год.'!$A$13:$O$63</definedName>
    <definedName name="Z_A9A0D94C_CD42_429E_B11E_4F62EAF0589E_.wvu.FilterData" localSheetId="0" hidden="1">'План закупки на 2019 год.'!$A$13:$O$63</definedName>
    <definedName name="Z_B87D335A_A0E1_4DC2_B028_12D3D26D94CC_.wvu.FilterData" localSheetId="0" hidden="1">'План закупки на 2019 год.'!$A$13:$O$63</definedName>
    <definedName name="Z_B87D335A_A0E1_4DC2_B028_12D3D26D94CC_.wvu.Rows" localSheetId="0" hidden="1">'План закупки на 2019 год.'!$1:$9</definedName>
    <definedName name="Z_B9AFD0AB_3264_4EF8_8725_426B25195A69_.wvu.FilterData" localSheetId="0" hidden="1">'План закупки на 2019 год.'!$A$13:$O$63</definedName>
    <definedName name="Z_BE7F6C7F_596A_4C35_AD45_6902F27DCDD7_.wvu.FilterData" localSheetId="0" hidden="1">'План закупки на 2019 год.'!$A$13:$O$63</definedName>
    <definedName name="Z_D3E28146_7829_4BCB_928A_7393945973D4_.wvu.FilterData" localSheetId="0" hidden="1">'План закупки на 2019 год.'!$A$13:$O$63</definedName>
    <definedName name="Z_D3E28146_7829_4BCB_928A_7393945973D4_.wvu.PrintTitles" localSheetId="0" hidden="1">'План закупки на 2019 год.'!$10:$13</definedName>
    <definedName name="Z_D3E28146_7829_4BCB_928A_7393945973D4_.wvu.Rows" localSheetId="0" hidden="1">'План закупки на 2019 год.'!$1:$9,'План закупки на 2019 год.'!#REF!</definedName>
    <definedName name="Z_E551DE39_F367_4F97_BE9C_ECE22F1B35DB_.wvu.FilterData" localSheetId="0" hidden="1">'План закупки на 2019 год.'!$A$13:$O$63</definedName>
    <definedName name="Z_ECDFF0C2_AA60_417C_B46C_5A708D1463B7_.wvu.FilterData" localSheetId="0" hidden="1">'План закупки на 2019 год.'!$A$13:$O$63</definedName>
    <definedName name="Z_ECDFF0C2_AA60_417C_B46C_5A708D1463B7_.wvu.Rows" localSheetId="0" hidden="1">'План закупки на 2019 год.'!$1:$9</definedName>
    <definedName name="Z_F47FC771_8086_48A5_BA55_848100694235_.wvu.FilterData" localSheetId="0" hidden="1">'План закупки на 2019 год.'!$A$13:$O$63</definedName>
    <definedName name="Z_FDCF80CA_5ADF_4FA1_88A6_7EE5267F995E_.wvu.FilterData" localSheetId="0" hidden="1">'План закупки на 2019 год.'!$A$13:$O$63</definedName>
    <definedName name="_xlnm.Print_Titles" localSheetId="0">'План закупки на 2019 год.'!$13:$13</definedName>
    <definedName name="Способ_закупки">'[1]Рабочий лист не трогать!!!!'!$A$11:$A$13</definedName>
  </definedNames>
  <calcPr calcId="152511"/>
</workbook>
</file>

<file path=xl/calcChain.xml><?xml version="1.0" encoding="utf-8"?>
<calcChain xmlns="http://schemas.openxmlformats.org/spreadsheetml/2006/main">
  <c r="K553" i="2" l="1"/>
  <c r="K313" i="2"/>
  <c r="K501" i="2" l="1"/>
  <c r="H501" i="2"/>
  <c r="K251" i="2" l="1"/>
  <c r="H251" i="2"/>
  <c r="K177" i="2" l="1"/>
  <c r="H177" i="2"/>
  <c r="K173" i="2"/>
  <c r="H173" i="2"/>
  <c r="K98" i="2" l="1"/>
  <c r="H98" i="2"/>
  <c r="K392" i="2"/>
  <c r="H392" i="2"/>
  <c r="K322" i="2" l="1"/>
  <c r="H322" i="2"/>
  <c r="L320" i="2" l="1"/>
  <c r="M320" i="2" s="1"/>
  <c r="N320" i="2" s="1"/>
  <c r="O320" i="2" s="1"/>
  <c r="B320" i="2"/>
  <c r="C320" i="2" s="1"/>
  <c r="D320" i="2" s="1"/>
  <c r="E320" i="2" s="1"/>
  <c r="F320" i="2" s="1"/>
  <c r="G320" i="2" s="1"/>
  <c r="H320" i="2" s="1"/>
  <c r="I320" i="2" s="1"/>
  <c r="B13" i="2"/>
  <c r="C13" i="2" s="1"/>
  <c r="D13" i="2" s="1"/>
  <c r="E13" i="2" s="1"/>
  <c r="F13" i="2" s="1"/>
  <c r="G13" i="2" s="1"/>
  <c r="H13" i="2" s="1"/>
  <c r="I13" i="2" s="1"/>
  <c r="J13" i="2" s="1"/>
  <c r="L13" i="2"/>
  <c r="M13" i="2" s="1"/>
  <c r="N13" i="2" s="1"/>
  <c r="O13" i="2" s="1"/>
</calcChain>
</file>

<file path=xl/sharedStrings.xml><?xml version="1.0" encoding="utf-8"?>
<sst xmlns="http://schemas.openxmlformats.org/spreadsheetml/2006/main" count="5000" uniqueCount="1093">
  <si>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</si>
  <si>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</si>
  <si>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</si>
  <si>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</si>
  <si>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</si>
  <si>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</si>
  <si>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</si>
  <si>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</si>
  <si>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</si>
  <si>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</si>
  <si>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</si>
  <si>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</si>
  <si>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</si>
  <si>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</si>
  <si>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</si>
  <si>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</si>
  <si>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</si>
  <si>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</si>
  <si>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</si>
  <si>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</si>
  <si>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</si>
  <si>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</si>
  <si>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</si>
  <si>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</si>
  <si>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sochi@center-omega.ru</t>
  </si>
  <si>
    <t xml:space="preserve">НАО «Центр передачи технологий строительного комплекса Краснодарского края «Омега» </t>
  </si>
  <si>
    <t>350063, Россия, Краснодарский край, г. Сочи, ул. Бульвар надежд 18</t>
  </si>
  <si>
    <t>План закупки товаров (работ, услуг) для НАО "Центр "Омега"</t>
  </si>
  <si>
    <t>Код по ОКВЭД 2</t>
  </si>
  <si>
    <t>Код по  ОКПД 2</t>
  </si>
  <si>
    <t>(861) 268-12-23; (862) 243-44-45; 8 (938) 493-49-53</t>
  </si>
  <si>
    <t>УТВЕРЖДАЮ:</t>
  </si>
  <si>
    <t>Сумма по разделу без учета иностранной валюты</t>
  </si>
  <si>
    <t xml:space="preserve"> РАЗДЕЛ ЗАКУПОК УЧАСТНИКАМИ КОТОРЫХ МОГУТ ЯВЛЯТСЯ ТОЛЬКО СУБЪЕКТЫ МАЛОГО И СРЕДНЕГО ПРЕДПРИНИМАТЕЛЬСТВА</t>
  </si>
  <si>
    <t xml:space="preserve"> </t>
  </si>
  <si>
    <t>Сумма по разделу МСП</t>
  </si>
  <si>
    <t xml:space="preserve">                                                                                                                                                                                                                                                                                 </t>
  </si>
  <si>
    <t xml:space="preserve">                                                                                                                              М.П.</t>
  </si>
  <si>
    <t>1 квартал 2019</t>
  </si>
  <si>
    <t>2 квартал 2019</t>
  </si>
  <si>
    <t>3 квартал 2019</t>
  </si>
  <si>
    <t>4 квартал 2019</t>
  </si>
  <si>
    <t>03000000000</t>
  </si>
  <si>
    <t>Краснодарский край</t>
  </si>
  <si>
    <t>шт.</t>
  </si>
  <si>
    <t>усл.ед.</t>
  </si>
  <si>
    <t>нет</t>
  </si>
  <si>
    <t>Раздел G.
45.20.1</t>
  </si>
  <si>
    <t>Раздел G.
45.20.11.000</t>
  </si>
  <si>
    <t>Ремонт и техническое обслуживание автотранспортных средств</t>
  </si>
  <si>
    <t xml:space="preserve">
796</t>
  </si>
  <si>
    <t xml:space="preserve">
шт.</t>
  </si>
  <si>
    <t>Отккрытый тендер в электронной форме</t>
  </si>
  <si>
    <t>да</t>
  </si>
  <si>
    <t>Запрос котировок в электронной форме</t>
  </si>
  <si>
    <t>Технический осмотр автотранспортных средств</t>
  </si>
  <si>
    <t>ФЗ от 01.07.2011</t>
  </si>
  <si>
    <t>Закупка у единственного поставщика</t>
  </si>
  <si>
    <t xml:space="preserve">
Раздел G
46.44.2</t>
  </si>
  <si>
    <t xml:space="preserve">
Раздел C
20.41.31.210</t>
  </si>
  <si>
    <t>Поставка смывающих и обезвреживающих средств  НАО «Центр «Омега»</t>
  </si>
  <si>
    <t>ГОСТ 28546-2002
ГОСТ Р 51696-2000</t>
  </si>
  <si>
    <t>112</t>
  </si>
  <si>
    <t>л</t>
  </si>
  <si>
    <t>Запрос котировок  в электронной форме</t>
  </si>
  <si>
    <t xml:space="preserve">
Раздел G
46.42.11
</t>
  </si>
  <si>
    <t xml:space="preserve">
Раздел C
14.12.11.120
14.12.30.110
15.20.32.122
15.20.32.123</t>
  </si>
  <si>
    <t>Поставка средств индивидуальной защиты (СИЗ), специальной одежды, специальной обуви для отдела энергоснабжения и электротехнической лаборатории НАО «Центр «Омега»</t>
  </si>
  <si>
    <t>ГОСТ Р 12.4.234 / ГОСТ ИСО 11612
ГОСТ Р 12.4.234 / ГОСТ ИСО 11612
ГОСТ ИСО 11612
ГОСТ ИСО 11612</t>
  </si>
  <si>
    <t>839
796
715
715</t>
  </si>
  <si>
    <t>компл
шт
пар
пар</t>
  </si>
  <si>
    <t>37
37
37
7</t>
  </si>
  <si>
    <t>Поставка смывающих и обезвреживающих средств для отдела энергоснабжения и электротехнической лаборатории НАО «Центр «Омега»</t>
  </si>
  <si>
    <t>796
796</t>
  </si>
  <si>
    <t>шт
шт</t>
  </si>
  <si>
    <t>1476
1558</t>
  </si>
  <si>
    <t>Раздел М
71.12.55</t>
  </si>
  <si>
    <t>Раздел М
71.12.39.110</t>
  </si>
  <si>
    <t>Оказание услуг по подготовке и предоставлению информации</t>
  </si>
  <si>
    <t>Работы должны выполняться в строгом соответствии с действующими федеральными законами, нормативными правовыми актами Российской Федерации, а также нормативными техническими документами,  соответствовать ГОСТам, ТУ для данных видов работ, и подтверждаться паспортами качества, либо сертификатами,  утвержденные Минстроем России, санитарно-гигиенические правила и нормы, утвержденные Минздравом России, а также СНиП, определяющими данный вид деятельности.</t>
  </si>
  <si>
    <t>Запрос котировок</t>
  </si>
  <si>
    <t>Раздел F
43.2.</t>
  </si>
  <si>
    <t>Раздел F
43.22.11.150</t>
  </si>
  <si>
    <t>Откачка жиров из жироотделителей, прочистка сети хозяйственно-бытовой канализации диаметром от 160 мм. до 300 мм.</t>
  </si>
  <si>
    <t>усл. ед.</t>
  </si>
  <si>
    <t>В соответствии с техническим заданием</t>
  </si>
  <si>
    <t>055</t>
  </si>
  <si>
    <t>м2</t>
  </si>
  <si>
    <t>Раздел L 68.20.2</t>
  </si>
  <si>
    <t>Раздел L 68.20.12</t>
  </si>
  <si>
    <t>Передача во временное владение и пользование (аренду) нестационарных торговых объектов (сборно-разборные конструкции) (павильоны))</t>
  </si>
  <si>
    <t>Нестационарные торговые объекты (сборно-разборные конструкции) (павильоны))</t>
  </si>
  <si>
    <t xml:space="preserve">1476
</t>
  </si>
  <si>
    <t xml:space="preserve">шт
</t>
  </si>
  <si>
    <t xml:space="preserve">796
</t>
  </si>
  <si>
    <t>Раздел G 46.31.1</t>
  </si>
  <si>
    <t xml:space="preserve">
Раздел A.
01.21.11.000
01.22.12.000
01.23.11.000
01.23.12.000
01.23.13.000
01.24.10.000
01.24.21.000
01.25.11.000
01.25.13.000
</t>
  </si>
  <si>
    <t>Поставка фруктов свежих для обеспечения деятельности кафе, баров, ресторанов гостиничного комплекса НАО "Центр "Омега"</t>
  </si>
  <si>
    <t>В соответствии с:
ГОСТ Р 54697-2011
ГОСТ 21920-76
ГОСТ 21833-76 или ГОСТ Р 54702-2011
ГОСТ Р 53596-2009
ГОСТ Р 53596-2009
ГОСТ 31823-2012
ГОСТ 21714-76 или ГОСТ 21713-76
ГОСТ Р 53596-2009
ГОСТ Р 32786-2014
ГОСТ Р 53596-2009
ГОСТ Р 54688-2011
ГОСТ Р 54689-2011</t>
  </si>
  <si>
    <t>116</t>
  </si>
  <si>
    <t>кг</t>
  </si>
  <si>
    <t>730
2000
2000
800
2000
2350
2000
600
125</t>
  </si>
  <si>
    <t>Запрос котировок в электронной форме, участниками которого могут быть только субъекты малого и среднего предпринимательства</t>
  </si>
  <si>
    <t>Раздел G
46.33.3</t>
  </si>
  <si>
    <t>Раздел C.   
10.41.23.000
10.41.54.000
10.42.10.140</t>
  </si>
  <si>
    <t>Поставка продуктов питания товарной группы "Масло подсолнечное, масло оливковое, масло фритюрное" для обеспечения деятельности кафе, баров, ресторанов гостиничного комплекса НАО "Центр "Омега".</t>
  </si>
  <si>
    <t xml:space="preserve"> В соответствии с нормативами ГОСТ и ТР ТС</t>
  </si>
  <si>
    <t>литр</t>
  </si>
  <si>
    <t>60
4950
500</t>
  </si>
  <si>
    <t>Раздел G 46.33.2</t>
  </si>
  <si>
    <t>Раздел A. 
01.47.21.000</t>
  </si>
  <si>
    <t>В соответствии ГОСТ Р 31654-2012.</t>
  </si>
  <si>
    <t>796</t>
  </si>
  <si>
    <t>шт</t>
  </si>
  <si>
    <t>Раздел G  46.32.1</t>
  </si>
  <si>
    <t>Раздел C. 
10.12.20.110
10.12.40.121</t>
  </si>
  <si>
    <t>Поставка мяса птицы и субпродуктов замороженных для обеспечения деятельности кафе, баров, ресторанов гостиничного комплекса НАО "Центр "Омега"</t>
  </si>
  <si>
    <t>В соответствии с:
ГОСТ 31962-2013
ГОСТ 31657-2012</t>
  </si>
  <si>
    <t>8000
1800</t>
  </si>
  <si>
    <t>Раздел G 
46.32.1</t>
  </si>
  <si>
    <t xml:space="preserve">
Раздел С. 
10.11.31.110
10.11.31.140
</t>
  </si>
  <si>
    <t>Поставка  "Мяса свежемороженого (говядины, мяса птицы) и субпродуктов мясных  для обеспечения деятельности кафе, баров, ресторанов гостинично - оздоровительного комплекса НАО"Центр"Омега"</t>
  </si>
  <si>
    <t>В соответствии:
ГОСТ Р 31797-2012,  СанПиН 2.3.2.1078-01.
ГОСТ Р 54366-2011,  СанПиН 2.3.2.1078-01.
ГОСТ Р 31797-2012,  СанПиН 2.3.2.1078-01.
ГОСТ Р 54366-2011,  СанПиН 2.3.2.1078-01.
ГОСТ Р 31797-2012,  СанПиН 2.3.2.1078-01.
ГОСТ Р 31797-2012,  СанПиН 2.3.2.1078-01.</t>
  </si>
  <si>
    <t>166</t>
  </si>
  <si>
    <t>5400
1550</t>
  </si>
  <si>
    <t xml:space="preserve">
Раздел N
77.39.22</t>
  </si>
  <si>
    <t xml:space="preserve">
Раздел N. 
77.39.19.113
</t>
  </si>
  <si>
    <t>Предоставление специальной автомобильной техники с экипажем для нужд НАО "Центр"Омега".</t>
  </si>
  <si>
    <t>Спецтехника не старше 10 лет. Экологический класс не ниже 3-го.</t>
  </si>
  <si>
    <t>Раздел F
43.21
33.13</t>
  </si>
  <si>
    <t>Раздел F
43.21.10.290
33.13.19.000</t>
  </si>
  <si>
    <t>Оказание услуг по разработке и внедрению (поставке и монтажу) комплексной системы контроля и управления доступом (СКУД) в номерном фонде ГОК "Бархатные сезоны", 18 участок.</t>
  </si>
  <si>
    <t>Работы должны выполнятся в строгом соответствии с действующими федеральными законами, нормативными техническими документами, соответствовать ГОСТам, ТУ для данных видов работ, и подтверждаться паспортами качества, либо сертификатами, утвержденные Минстроем России, санитарно-гигиенические правила и нормы, утвержденные Минздравом России, а также СНиП, определяющими данный вид деятельности.</t>
  </si>
  <si>
    <t>Конкурс в электронной форме, участниками которого могут быть только субъекты малого и среднего предпринимательства</t>
  </si>
  <si>
    <t>Раздел C
33.12</t>
  </si>
  <si>
    <t>Раздел C
33.12.29.900</t>
  </si>
  <si>
    <t>Выполнение работ по комплексному содержанию, техническому обслуживанию внутренних инженерных систем водного атракциона, уборке сооружения "Чаша Олимпийского огня", в рамках муниципальной программы города Сочи "Постолимпийское использование олимпийских объектов и развитие Имеретинской низменности города-курорта Сочи", по мероприятию "Создание условий для массового отдыха жителей города Сочи на отдельных территориях, находящихся в границах Олимпийского парка в Имерертинской низменности города Сочи".</t>
  </si>
  <si>
    <t>При проведении пожароопасных работ на объекте необходимо руководствоваться "Правилами ПБ в РФ". При производстве работ должны использоваться оборудование, машины и механизмы, предназначеные для конкретных условий или допущенныые к применению органами государственного надзора.</t>
  </si>
  <si>
    <t>усл.ед</t>
  </si>
  <si>
    <t>1. В соответствии с техническим заданием.</t>
  </si>
  <si>
    <t xml:space="preserve">
Раздел C
33.13</t>
  </si>
  <si>
    <t xml:space="preserve">
Раздел C
33.19.10.000</t>
  </si>
  <si>
    <t>Комплексное содержание (техническое обслуживание) интегрированных систем связи, устранение неисправностей с целью восстановления функциональных характеристик в рамках выполнения работ по содержанию территорий, находящихся в границах Олимпийского парка в Имеретинской низменности города Сочи, в том числе расположенных и неразрывно связанных с ней объектов, в рамках муниципальной программы города Сочи "Постолимпийское использование олимпийских объектов и развитие Имеретинской низменности города-курорта Сочи", по мероприятию "Создание условий для массового отдыха жителей города Сочи на отдельных территориях, находящихся в границах Олимпийского парка в Имеретинской низменности города Сочи".</t>
  </si>
  <si>
    <t>Работы должны выполнятся в строгом соответствии с действующими федеральными законами, нормативными техническими документами, соответствовать ГОСТам, ТУ для данных видов работ.</t>
  </si>
  <si>
    <t>1. В соответствии с ведомостью объемов работ.</t>
  </si>
  <si>
    <t xml:space="preserve">Раздел E.              38.21                     </t>
  </si>
  <si>
    <t>Раздел E.           
38.21.22.000</t>
  </si>
  <si>
    <t>Оказание услуг по погрузке, вывозу и размещению растительных отходов при уходе за газонами, цветниками с территории номерного фонда ГОК "Бархатные сезоны".</t>
  </si>
  <si>
    <t>Наличие лицензии на осуществление деятельности  являющейся предметом закупки.</t>
  </si>
  <si>
    <t>Раздел G 
46.90</t>
  </si>
  <si>
    <t xml:space="preserve">
Раздел C.  
22.22.11.000             
</t>
  </si>
  <si>
    <t xml:space="preserve">
Раздел I
56.10
  </t>
  </si>
  <si>
    <t>Раздел I. 
56.10.11.120</t>
  </si>
  <si>
    <t>Оказание услуг по организации питания пассажиров отмененных поездов АО "ФПК" в связи с чрезвычайной ситуацией в Краснодарском крае, до момента восстановления железнодорожного движения в местах проживания в точке питания по ул.Фигурная 27 с 26.10.2018 по 01.11.2018г на участке №17 гостиничного-оздоровительного комплекса НАО "Центр"Омега" по методу "Комплексное меню".</t>
  </si>
  <si>
    <t xml:space="preserve">Оказание услуг осуществляется в строгом соответствии с нормативной документацией: - Федерального закона от 30.03.1999 N 52-ФЗ «О санитарно-эпидемиологическом благополучии населения»; - Федерального закона от 02.01.2000 N 29-ФЗ «О качестве и безопасности пищевых продуктов»; - Закона РФ от 07.09.1992 N 2300-1 «О защите прав потребителей»; - Постановления Правительства РФ от 15.08.1997 N 1036 «Об утверждении правил оказания услуг общественного питания». Оказание услуг осуществляется при условии строгого соблюдения санитарно-эпидемиологических требований к организации питания. </t>
  </si>
  <si>
    <t>642</t>
  </si>
  <si>
    <t>ед.</t>
  </si>
  <si>
    <t>1</t>
  </si>
  <si>
    <t>Раздел J.
62.09</t>
  </si>
  <si>
    <t>Раздел J.
62.01.29.000</t>
  </si>
  <si>
    <t>Поставка комплектов системы и комплексное сопровождение интернет-версий электронных баз данных:
-Бухгалтерская Справочная Система "Система Главбух" ВИП-версия, 3 пользователя
-Кадровая Справочная Система "Система кадры" 1 пользователь
Юриддическая Справочная "Система Юрист" 3 пользователя 
Финансовая Справочная система "Система Финансовый диретор" 1 пользователь</t>
  </si>
  <si>
    <t>1. В соответствии с техническим заданием</t>
  </si>
  <si>
    <t>Раздел М
70.22</t>
  </si>
  <si>
    <t>Раздел М
70.22.11.000</t>
  </si>
  <si>
    <t>Оказание услуг по маркетинговому исследованию текущего состояния и разработки стратегии комплексного развития НАО "Центр"Омега".</t>
  </si>
  <si>
    <t>1. Маркетинговый анализ рынка
2. Стратегия развития участков с учетом маркетингово анализа рынка
3. Стратегия развития продаж и маркетинга
4. Стратегия развития организации общественного питания
5. Концепция развития коммерческих арендопригодных площадей города-отеля
6. Определение наилушего использования и развития участков
7. Предложения по совершенствованию организационно штатной структуры
8. Разаработка систем мотивации и систем оценки работы (KPI)</t>
  </si>
  <si>
    <t>ед</t>
  </si>
  <si>
    <t>Конкурс в электронной форме</t>
  </si>
  <si>
    <t>Раздел G 47.30.11</t>
  </si>
  <si>
    <t>Раздел C. 19.20.21.100
19.20.21.300</t>
  </si>
  <si>
    <t>Поставка бензина автомобильного и дизельного топлива.</t>
  </si>
  <si>
    <t>В соответствии с техническим заданием.</t>
  </si>
  <si>
    <t>112
112</t>
  </si>
  <si>
    <t>литр
литр</t>
  </si>
  <si>
    <t>Невозможно определить</t>
  </si>
  <si>
    <t>281</t>
  </si>
  <si>
    <t>282</t>
  </si>
  <si>
    <t>283</t>
  </si>
  <si>
    <t>Раздел E.              38.21</t>
  </si>
  <si>
    <t>Оказание услуг  погрузке, транспортированию и размещению твердых коммунальных и крупногабаритных отходов, относящихся к IV-V классу опасности образующихся при оказании услуг населению, а также отходов  IV-V класса опасности, не относящихся к комунальным с  территории Олимпийского парка в Имеретинской низменности.</t>
  </si>
  <si>
    <t xml:space="preserve">Наличие лицензии на осуществление деятельности  являющейся предметом закупки и договора с полигоном входящим в ГРОРО. </t>
  </si>
  <si>
    <t>м3</t>
  </si>
  <si>
    <t xml:space="preserve"> Раздел. N
81.29.9</t>
  </si>
  <si>
    <t xml:space="preserve"> Раздел. N
81.29.19.000</t>
  </si>
  <si>
    <t xml:space="preserve">Оказание услуг по уборке номерного фонда 
11 участка гостинично-оздоровительного комплекса НАО "Центр "Омега" 
на период с 24.12.18 по 15.01.19
</t>
  </si>
  <si>
    <t>Соответствие услуг Федеральный закон "О санитарно-эпидемиологическом благополучии населения" от 30.03.1999 N 52-ФЗ;
- ГОСТ Р 51870-2014 «Услуги профессиональной уборки - клининговые Услуги. Общие технические условия.»</t>
  </si>
  <si>
    <t xml:space="preserve">Оказание услуг по уборке номерного фонда
17 участка гостинично-оздоровительного комплекса НАО "Центр "Омега" 
на период с 24.12.18 по 15.01.19
</t>
  </si>
  <si>
    <t xml:space="preserve">Соответствие услуг Федеральный закон "О санитарно-эпидемиологическом благополучии населения" от 30.03.1999 N 52-ФЗ;
- ГОСТ Р 51870-2014 «Услуги профессиональной уборки - клининговые Услуги. Общие технические условия.»
</t>
  </si>
  <si>
    <t xml:space="preserve">Оказание услуг по уборке  мест общего пользования
11 и 17 участков гостинично-оздоровительного комплекса НАО "Центр "Омега" 
на период с 24.12.18 по 15.01.19
</t>
  </si>
  <si>
    <t>Раздел N
77.39.23</t>
  </si>
  <si>
    <t>Раздел N
77.39.19.113</t>
  </si>
  <si>
    <t>Предоставление специальной автомобильной техники с экипажем  для нужд НАО Центр Омега.</t>
  </si>
  <si>
    <t xml:space="preserve">Спец-техника не старше 10 лет. Экологический класс не ниже 3-го. </t>
  </si>
  <si>
    <t>Февраль  2019</t>
  </si>
  <si>
    <t xml:space="preserve">                                                                                                                                                                                                                                                                             </t>
  </si>
  <si>
    <t>Закупка у единственного постоавщика</t>
  </si>
  <si>
    <t>Раздел G 46.7</t>
  </si>
  <si>
    <t xml:space="preserve">Раздел C. 
29.32.30.260
29.32.30.269
</t>
  </si>
  <si>
    <t>Поставка расходных материалов для обслуживания систем кондиционирования и вентиляции номерного фонда</t>
  </si>
  <si>
    <t>Качество товара должно соответствовать техническим стандартам страны производителя и требованиям установленным действующим законодательством РФ.</t>
  </si>
  <si>
    <t>796
018</t>
  </si>
  <si>
    <t>шт
пог.м</t>
  </si>
  <si>
    <t>153
360</t>
  </si>
  <si>
    <t>Запрос котировок в электронной форме участниками которого могут быть толькл субъекты малого и среднего предпринимательства</t>
  </si>
  <si>
    <t>Раздел G   
46.75</t>
  </si>
  <si>
    <t>Раздел C.    
20.15</t>
  </si>
  <si>
    <t>Поставка средств защиты от болезней и вредителей для зеленых насаждений  на территории  НАО "Центр "Омега".</t>
  </si>
  <si>
    <t>ГОСТ Р 51247-99</t>
  </si>
  <si>
    <t xml:space="preserve">
112
</t>
  </si>
  <si>
    <t xml:space="preserve">
литр
</t>
  </si>
  <si>
    <t>Раздел S
95.11</t>
  </si>
  <si>
    <t>Раздел S
95.11.10.190</t>
  </si>
  <si>
    <t>Оказание услуг по заправке и восстановлению картриджей</t>
  </si>
  <si>
    <t>Проведение обязательного тестирования (восстановленных) картриджей</t>
  </si>
  <si>
    <t>Раздел N.
80.10</t>
  </si>
  <si>
    <t>Раздел N.
80.10.12.000</t>
  </si>
  <si>
    <t xml:space="preserve">Оказание услуг по охране крытого конькобежного центра «Адлер Арена»,  «Земельный участок 
с кадастровым номером №23:49:0407007:2626» (площадка складирования материально-технических средств), а также обеспечение вооруженной охраны имущества Заказчика (в том числе при транспортировке).
</t>
  </si>
  <si>
    <t>Наличие действующей лицензии на осуществление охранной деятельности, выданной в порядке, установленном действующим законодательством Российской Федерации.</t>
  </si>
  <si>
    <t>чел.час</t>
  </si>
  <si>
    <r>
      <t xml:space="preserve">Поставка  яйца куриного </t>
    </r>
    <r>
      <rPr>
        <sz val="11.5"/>
        <color indexed="8"/>
        <rFont val="Times New Roman"/>
        <family val="1"/>
        <charset val="204"/>
      </rPr>
      <t>для обеспечения деятельности кафе,баров,ресторанов гостиничного комплекса НАО "Центр "Омега"</t>
    </r>
  </si>
  <si>
    <t>Поставка смывающих и обезвреживающих средств</t>
  </si>
  <si>
    <t>Наличие у исполнителя полного парка печатающих устройств, соответствующих номенклатуре картриджей Заказчика, для проведения обязательного тестирования заправленных (восстановленных) картриджей.</t>
  </si>
  <si>
    <t>Раздел J
62.09</t>
  </si>
  <si>
    <t>Раздел С
26.20.15.000</t>
  </si>
  <si>
    <t>Оказание услуг по сервисному обслуживанию оборудования производства компании "HP".</t>
  </si>
  <si>
    <t>Стоимость запасных частей и материалов включена в поддержку</t>
  </si>
  <si>
    <t>Раздел G. 
47.54</t>
  </si>
  <si>
    <t>Раздел C. 
28.29.12.119
28.29.12.119</t>
  </si>
  <si>
    <t>Поставка пурифайеров для нужд дирекции гостинично-оздоровительного комплекса НАО "Центр "Омега"</t>
  </si>
  <si>
    <t>Тип установки: Напольный
Тип охлаждения : Компрессорный Производительность: Гор. в. Не менее 5л/ч(85-94C°)
Хол. в. не менее1 л/ч (≤ 10 C°)
Нагрев \ Охлаждение: 500Вт \ 70Вт. Тип кранов : Нажим кружкой Напряжение : 220V/50Hz-60hz. Комплект фильтров.</t>
  </si>
  <si>
    <t>796
839</t>
  </si>
  <si>
    <t>шт.
компл.</t>
  </si>
  <si>
    <t>83
83</t>
  </si>
  <si>
    <t>Раздел G. 
46.47.3
46.73.6</t>
  </si>
  <si>
    <t>Раздел C. 
13.93.11.120
20.52.10.190</t>
  </si>
  <si>
    <t>Поставка ковролина и клея для ковролина для ремонта зданий номерного фонда.</t>
  </si>
  <si>
    <t>Напольное ковровое покрытие Associated Weavers (AW) Boutique 97.</t>
  </si>
  <si>
    <t>055
796</t>
  </si>
  <si>
    <t>кв.м.
шт.</t>
  </si>
  <si>
    <t>9000
260</t>
  </si>
  <si>
    <t>Аукцион в электронной форме участниками которого могут быть толькл субъекты малого и среднего предпринимательства</t>
  </si>
  <si>
    <t xml:space="preserve">Раздел G
46.42.11
</t>
  </si>
  <si>
    <t xml:space="preserve">Раздел C. 
14.12.11.120
14.12.30.110
15.20.32.122
15.20.32.123
</t>
  </si>
  <si>
    <t>Поставка средств индивидуальной защиты (СИЗ), специальной одежды, специальной обуви для отдела энергоснабжения и электротехнической лаборатории НАО «Центр «Омега».</t>
  </si>
  <si>
    <t xml:space="preserve">839
796
715
715
</t>
  </si>
  <si>
    <t xml:space="preserve">компл
шт
пар
пар
</t>
  </si>
  <si>
    <t xml:space="preserve">37
37
37
7
</t>
  </si>
  <si>
    <t>Запрос котировок в электронной форме участниками которого могут быть только субъекты малого и среднего предпринимательства</t>
  </si>
  <si>
    <t>Раздел G. 
46.74.3</t>
  </si>
  <si>
    <t>Раздел C. 
28.30.93.000</t>
  </si>
  <si>
    <t>Поставка запасных частей для работ на территории НАО "Центр"Омега".</t>
  </si>
  <si>
    <t>В соответсмтвии ГОСТ Р 32110-2013</t>
  </si>
  <si>
    <t xml:space="preserve"> 
шт
</t>
  </si>
  <si>
    <t>Раздел G 46.90</t>
  </si>
  <si>
    <t>Раздел C. 
17.29.19.190
17.29.19.190
17.29.19.190</t>
  </si>
  <si>
    <t>Поставка расходных материалов для комплектации пылесосов  для обеспечения деятельности сотрудников гостинично-оздоровительного комплекса НАО "Центр "Омега".</t>
  </si>
  <si>
    <t xml:space="preserve">Двойной бумажный фильтр (мешок) для пылесоса Taski Vento 8. Объем-8л. 10 штук в упаковке. 
Двойной бумажный фильтр (мешок) для пылесоса Taski Jet 38. Объем-4л. 10 штук в упаковке. Бумажный одноразовый мешок для сбора пыли для пылесоса Nilfisk VP300. 10 штук в упаковке.
</t>
  </si>
  <si>
    <t xml:space="preserve">796
796
796
</t>
  </si>
  <si>
    <t xml:space="preserve">шт
шт
шт
</t>
  </si>
  <si>
    <t>3720
1250
860</t>
  </si>
  <si>
    <t>Раздел G 46.74.2</t>
  </si>
  <si>
    <t>Раздел C. 
28.14.20.000</t>
  </si>
  <si>
    <t>Поставка запасных частей фирмы "Danfoss" для блочных индивидуальных тепловых пунктов  фирмы "Danfoss".</t>
  </si>
  <si>
    <t>ТР ТС 010/2011 "О безопасности машин и оборудования". Товар, предлагаемый к поставке, должен  соответствовать техническим стандартам страны-производителя и требованиям, установленным действующими в Российской Федерации нормативными актами, ГОСТам, ТУ для данных видов товаров.</t>
  </si>
  <si>
    <t>Раздел G 47.2</t>
  </si>
  <si>
    <t>Раздел C. 
10.32.19.131</t>
  </si>
  <si>
    <t>Поставка фруктовой основы концентрированной для обеспечения деятельности кафе, баров, ресторанов гостинично-оздоровительного комплекса НАО "Центр"Омега".</t>
  </si>
  <si>
    <t>Соответствие  ТР ТС 021/2011 и/или ТР ТС 023/2011; 
Соответствие ТР ТС 022/2011, ТР ТС 029/2012.
Основа апельсиновая/яблочная концентрированная для изготовления фруктового сокосодержащего продукта путем восстановления.
Внешний вид: густая, вязкая  непрозрачная жидкость стабильная в процессе хранения, допускается легкая опалесценция. Допускается   осадок на дне упаковки. Допускается наличие кристаллов на дне или стенках упаковки, легко растворяющихся при восстановлении.
Вкус и аромат: допускаются невыраженные вкус и аромат концентрированных соков, в которые не добавлены концентрированные натуральные летучие ароматобразующие фруктовые вещества. Для цитрусовых-натуральная естественная горечь и привкус эфирных масел.
 Продукт изготовлен из сырья, не содержащего в своём составе аллергены и ГМО.
Массовая доля сухих веществ,  %,  не менее  65,0                                                                               
Массовая доля титруемых кислот,% (в расчёте на яблочную кислоту), не менее        2,5                                                                                                                                                                                                   Массовая доля сорбиновой кислоты, %, не более   0,06                                                                                                        
Фасовка: массой нетто 5,0 кг (+-1,5%). Упакова: полимерная канистра с ручкой и винтовой крышкой. Остаточный срок годности на момент поставки не менее 10 (десяти) месяцев.</t>
  </si>
  <si>
    <t>кг.</t>
  </si>
  <si>
    <t xml:space="preserve">
Раздел G 43.21</t>
  </si>
  <si>
    <t xml:space="preserve">
Раздел F.
43.21.10.140</t>
  </si>
  <si>
    <r>
      <t xml:space="preserve">Оказание услуг по эксплуатации, техническому обслуживанию и текущему ремонту системы автоматической пожарной сигнализации, системы оповещения и управления эвакуацией, внутреннего и наружного противопожарного водопровода, первичных средств пожаротушения на объектах гостинично-оздоровительного комплекса </t>
    </r>
    <r>
      <rPr>
        <sz val="12"/>
        <color indexed="8"/>
        <rFont val="Times New Roman"/>
        <family val="1"/>
        <charset val="204"/>
      </rPr>
      <t>НАО «Центр «Омега».</t>
    </r>
  </si>
  <si>
    <t>В соответсмтвии с техническим заданием.</t>
  </si>
  <si>
    <t>1.В соответствии с техническим заданием.</t>
  </si>
  <si>
    <t>Конкурс в электронной форме участниками которого могут быть только субъекты малого и среднего предпринимательства</t>
  </si>
  <si>
    <t xml:space="preserve">
Раздел G 45.20.1</t>
  </si>
  <si>
    <t xml:space="preserve">
Раздел G.
45.20.11.000</t>
  </si>
  <si>
    <r>
      <t xml:space="preserve">Оказание услуг по техническому осмотру автотранспортных средств </t>
    </r>
    <r>
      <rPr>
        <sz val="12"/>
        <color indexed="8"/>
        <rFont val="Times New Roman"/>
        <family val="1"/>
        <charset val="204"/>
      </rPr>
      <t>НАО «Центр «Омега».</t>
    </r>
  </si>
  <si>
    <t>В соответствии с ФЗ от 01.07.2011</t>
  </si>
  <si>
    <t>Раздел G 46.33.1</t>
  </si>
  <si>
    <t>Раздел С. 
10.51.52.212</t>
  </si>
  <si>
    <t>Поставка сметаны для обеспечения деятельности кафе, баров, ресторанов гостиничного-оздоровительного комплекса НАО "Центр "Омега".</t>
  </si>
  <si>
    <t xml:space="preserve">В соответствии с:
ГОСТ 31452-2012
</t>
  </si>
  <si>
    <t>Раздел L. 68.31.1</t>
  </si>
  <si>
    <t xml:space="preserve">
Раздел L. 
68.31.1
</t>
  </si>
  <si>
    <t>Оказание услуг по оценке недвижимого имущества, относящегося к кварталу № 11А ГОК, движимого имущества, относящегося к кварталам №№ 11, 11А, 11Б, 11В, 12 ГОК, а также к административным зданиям олимпийского парка и экспертизе отчета об оценке.</t>
  </si>
  <si>
    <t>В соответствии с условиями договора и с заданием на оценку.</t>
  </si>
  <si>
    <t xml:space="preserve">1 отчет об оценке, 1 экспертное заключение </t>
  </si>
  <si>
    <t>Раздел F
43.22</t>
  </si>
  <si>
    <t>Оказание услуг по очистке жироуловителей ( откачка стоков из жироуловителей, вывоз и последующая утилизация отходов).</t>
  </si>
  <si>
    <t>1) Наличие у организации, оказывающей услуги, лицензии на право осуществлять деятелность по сбору, транспортированию, об, утилизации, обезвреработкеживанию, размещению отходов 1-4 классов опасности (Федеральный закон от 24.06.1998 №89 ФЗ "Об отходах производства и потребления").
2) Прием Исполнителем в собственность всех объемов перевозимых отходов Заказчика с момента погрузки на спец. транспорт Исполнителем.</t>
  </si>
  <si>
    <t>куб.м.</t>
  </si>
  <si>
    <t>Раздел G. 
46.90</t>
  </si>
  <si>
    <t>Раздел C. 
25.94.11
25.93.15.120</t>
  </si>
  <si>
    <t>Поставка сантехнического оборудования и материалов для планового ремонта систем водоснабжения и водоотведения ГОК "Бархотные сезоны".</t>
  </si>
  <si>
    <t>Соответствует требованиям нормативных документов
ГОСТ 10704-91
ГОСТ Р 50601
ГОСТ Р 51871-02, ТУ 400-09-91-98, ГОСТ 9466-75 ,ГОСТ 9467-75</t>
  </si>
  <si>
    <t>шт.
м.пог.</t>
  </si>
  <si>
    <t>4335
196</t>
  </si>
  <si>
    <t>Оказание услуг по по погрузке, транспортированию и размещению твердых коммунальных и крупногабаритных отходов, относящихся к IV-V классу опасности, образующихся при оказании услуг населению, а также отходов IV-V класса опасности, не относящихся к коммунальным, стерритории Олимпийского парка в Имеретинской низменности.</t>
  </si>
  <si>
    <t>контейнер 1.1м3 - 215 шт.                контейнер 8м3 - 6 шт</t>
  </si>
  <si>
    <t>Поставка творога для обеспечения деятельности точек питания гостиничного-оздоровительного комплекса НАО "Центр "Омега".</t>
  </si>
  <si>
    <t xml:space="preserve">В соответствии с:
ГОСТ 31453-2013. Творог. Массовая доля жира не менее 9%.
</t>
  </si>
  <si>
    <t>Раздел С. 
10.51.52.112
10.51.52.140</t>
  </si>
  <si>
    <t>Поставка кефира и напитка кисломолочного (йогурта)  для обеспечения деятельности точек питания гостиничного-оздоровительного комплекса НАО "Центр "Омега".</t>
  </si>
  <si>
    <t xml:space="preserve">Соответствие ГОСТ 31981-2013
и\или ТР ТС 033/2013
Соответствие ГОСТ 31454-2012 и ТР ТС 033\2013
</t>
  </si>
  <si>
    <t>5538
6812</t>
  </si>
  <si>
    <t>Раздел E.
36.00.1
37.00</t>
  </si>
  <si>
    <t>Раздел E.
36.00.2
37.00.11</t>
  </si>
  <si>
    <t>Водоснабжение и водоотведение в целях содержания общего имущества в многоквартирном доме.</t>
  </si>
  <si>
    <t>Требования к качеству воды согласно СанПин 2.1.4.1074-01.</t>
  </si>
  <si>
    <t xml:space="preserve">
113
</t>
  </si>
  <si>
    <t>м.куб</t>
  </si>
  <si>
    <t>невозможно определить</t>
  </si>
  <si>
    <t>030000000000</t>
  </si>
  <si>
    <t>Оказание услуг по разработке и внедрению (поставке и монтажу) комплексной системы контроля и управления доступом (СКУД) в номерном фонде ГОК «Бархатные сезоны», 18 участок.</t>
  </si>
  <si>
    <t>Раздел G 
46.44.2</t>
  </si>
  <si>
    <t xml:space="preserve">
Раздел C.  
20.41.31.210
20.41.44.110
20.42.15.150</t>
  </si>
  <si>
    <t>Поставка смывающих и обезвреживающих средств для отдела энергоснабжения и электротехнической лаборатории НАО "Центр"Омега".</t>
  </si>
  <si>
    <t>ГОСТ 28546-2002/ТР ТС 009/2011
ТР ТС 019/2011
ТР ТС 019/2011</t>
  </si>
  <si>
    <t>796
796
796</t>
  </si>
  <si>
    <t>шт
шт
шт</t>
  </si>
  <si>
    <t>1476
492
1092</t>
  </si>
  <si>
    <t>Раздел G
46.51.2</t>
  </si>
  <si>
    <t>Раздел G
46.51.10.120</t>
  </si>
  <si>
    <t xml:space="preserve">Поставка программного обеспечения </t>
  </si>
  <si>
    <t>Предоставление права пользования программ для ЭВМ в согласованные сроки, в ассортименте и количестве согласно оплаченному счету с предоставлением действующих сертификатов и сопроводительных документов.</t>
  </si>
  <si>
    <t>ГОСТ Р 51709-2001  
ГОСТ 17.2.703-87                                                                                            ГОСТ 21393-75</t>
  </si>
  <si>
    <t>Предоставление  программного обеспечения, прав на него и оказание услуг по технической поддержке.</t>
  </si>
  <si>
    <t>Обеспечение фунционирования системы контроля и управления доступом (СКУД) в номерной фонд на территории 18 участка</t>
  </si>
  <si>
    <t>1. В соответстви</t>
  </si>
  <si>
    <t>Краснодарский крайс техничеки заданием</t>
  </si>
  <si>
    <t>Март 2019</t>
  </si>
  <si>
    <t>Раздел С
18.12</t>
  </si>
  <si>
    <t>Раздел С
13.92.22.160
13.92.29.190
15.12.12.192
17.21.12.000
17.23.13.191
17.23.13.192
22.22.11.000
22.29.25.000
22.29.29.190
23.41.11.110
25.99.12.112
25.99.12.130
26.20.21.120
32.40.39.212
23.99.13.122
32.99.21.110
32.99.21.110</t>
  </si>
  <si>
    <t>Оказание услуг по изготовлению и поставке рекламной, подарочной и сувенирной продукции с фирменной символикой города-отеля "Бархатные сезоны".</t>
  </si>
  <si>
    <t xml:space="preserve">Надувная подушка под шею
Флажок настольный
Рюкзак путешественника
Бумажный пакет А3
Блокнот А5
Ежедневник
Бумага для записей "Кубарик"
Пакет ПВД А3
Конверт для документов/билетов
Бейдж именной, именная бирка для багажа
Подставка под кружку
Кружка с ручкой
Термокружка
Футляр для пластиковых карт
Флеш-карта "Визитка"
Воздушные шары
Ручка шариковая
Зонт-трость
</t>
  </si>
  <si>
    <t>500
520
200
2000
2500
1300
3000
500
1550
250
500
500
100
500
5000
3000
100</t>
  </si>
  <si>
    <t>2 932 479, 99</t>
  </si>
  <si>
    <t>Раздел G
46.31.1</t>
  </si>
  <si>
    <t xml:space="preserve">Раздел A
01.13.12.150
01.13.14.000
01.13.19.000
01.28.30.110
01.13.19.000
01.13.19.000
01.13.19.000
01.13.19.000
01.13.19.000
01.13.19.000
01.13.19.000
</t>
  </si>
  <si>
    <t>Поставка зелени и салатов для обеспечения деятельности точек питания гостинично-оздаровительного комплекса НАО "Центр Омега".</t>
  </si>
  <si>
    <t>Соответсвие ГОСТ 34323-2017 и/или ТР ТС 021/2011
Соответсвие ГОСТ 33985-2016 и/или ТР ТС 021/2011
Соответствует ГОСТ Р 56562-2015 "Базилик свежий-зелень" и/или 
ТР ТС 021/2011
Соответствует ГОСТ 32788-2014 и/или ТР ТС 021/2011
Соответствует ГОСТ 34214-2017 и/или ТР ТС 021/2011
Соответствует ГОСТ 3434212-2017 и/или ТР ТС 021/2011
Соответствие СанПиН 2.3.2.1078-01и/или ТР ТС 021/2011
Соответсвие ГОСТ 34215-2017 "Овощи листовые свежие. Техническое условия ( с Поправкой)" или ТР ТС 021/2011 
Соответствует ГОСТ 32856-2014 и/или ТР ТС 021/2011
Соответсвие ГОСТ Р 56767-2015 Эстрагон свежий, Технические условия, и/или СанПиН 2.3.2.1078-01и/или ТР ТС 021/2011
Соответсвие СанПиН 2.3.2.1078-01и/или ТР ТС 021/2011</t>
  </si>
  <si>
    <t>775
65
6
70
140
395
467
9
280
2
5</t>
  </si>
  <si>
    <t>Раздел С
10.83.12.110</t>
  </si>
  <si>
    <t>Поставка сахара-песка для обеспечения деятельности точек питания гостинично-оздаровительного комплекса НАО "Центр Омега".</t>
  </si>
  <si>
    <t>Соответсвие ГОСТ 33222-2015</t>
  </si>
  <si>
    <t>Раздел G
46.38.23</t>
  </si>
  <si>
    <t>Раздел С
10.61.21.113
10.61.22.112</t>
  </si>
  <si>
    <t>Поставка муки пшеничной высшего сорта и муки ржаной для обеспечения деятельности точек питания гостинично-оздаровительного комплекса НАО "Центр Омега".</t>
  </si>
  <si>
    <t>Соответсвие ГОСТ Р 52189-2003 или ГОСТ 26574-2017
Соответствие ГОСТ 7045-2017</t>
  </si>
  <si>
    <t>7800
135</t>
  </si>
  <si>
    <t>Раздел G
46.32</t>
  </si>
  <si>
    <t>Раздел С
10.11.32.110</t>
  </si>
  <si>
    <t>Поставка свежемороженного мяса свинины для обеспечения деятельности точек питания гостинично-оздаровительного комплекса НАО "Центр Омега".</t>
  </si>
  <si>
    <t>Соответсвие ГОСТ 31476-2012, ГОСТ 31778-2012 СанПиН 2.3.2.1078-01и/или ТР ТС 021/2011</t>
  </si>
  <si>
    <t>Раздел G
46.33.1</t>
  </si>
  <si>
    <t>Раздел С
10.51.11.121
10.51.11.121</t>
  </si>
  <si>
    <t>Поставка молока питьевого для обеспечения деятельности точек питания гостинично-оздаровительного комплекса НАО "Центр Омега".</t>
  </si>
  <si>
    <t>Соответсвие ГОСТ 31450-2013, массовая доля жирв 2,5%
Соответствие ГОСТ 31450-2013, массовая доля жира 3,2%</t>
  </si>
  <si>
    <t>42 200
1500</t>
  </si>
  <si>
    <t xml:space="preserve">
Раздел С
10.51.30.111
</t>
  </si>
  <si>
    <t>Поставка масла сливочного (72,5%)  для обеспечения деятельности точек питания гостинично-оздаровительного комплекса НАО "Центр Омега".</t>
  </si>
  <si>
    <t>Соответсвие ГОСТ 32261-2013</t>
  </si>
  <si>
    <t xml:space="preserve">
Раздел А
01.13.12.120
01.13.49.110
01.13.41.110
01.13.43.110
01.13.51</t>
  </si>
  <si>
    <t>Поставка овощей свежих (борщевой группы) для обеспечения деятельности точек питания гостинично-оздаровительного комплекса НАО "Центр Омега".</t>
  </si>
  <si>
    <t>Соответсвие ГОСТ Р 51809-2001 и/или ТР ТС 021/2011
Соответствует ГОСТ 32284-2013 и/или ТР ТС 021/2011
Соответствует ГОСТ 34306-2017 и/или ТР ТС 021/2011
Соответствует ГОСТ 32285-2013 и/или ТР ТС 021/2011
Соответствует ГОСТ 7176-2017   и/или ТР ТС 021/2011</t>
  </si>
  <si>
    <t>3000
5000
3300
2300
10500</t>
  </si>
  <si>
    <r>
      <t xml:space="preserve">Эксплуатация, техническое обслуживание и текущий ремонт системы автоматической пожарной сигнализации, системы оповещения и управления эвакуацией на объектах гостинично-оздоровительного комплекса </t>
    </r>
    <r>
      <rPr>
        <sz val="12"/>
        <color indexed="8"/>
        <rFont val="Times New Roman"/>
        <family val="1"/>
        <charset val="204"/>
      </rPr>
      <t>НАО «Центр «Омега».</t>
    </r>
  </si>
  <si>
    <t>Звкупка у единственного поставщика</t>
  </si>
  <si>
    <t>Раздел G
46.71.9</t>
  </si>
  <si>
    <t xml:space="preserve">
Раздел С
19.20.29.110
14.12.30.150
22.22.11.000</t>
  </si>
  <si>
    <t>Поставка расходных материалов и инвентаря для работы на территории НАО "Центр Омега".</t>
  </si>
  <si>
    <t>Соответствие ГОСТ 19598-95</t>
  </si>
  <si>
    <t xml:space="preserve">
715
006
736</t>
  </si>
  <si>
    <t xml:space="preserve">
пар
м
рул</t>
  </si>
  <si>
    <t xml:space="preserve">
260
150
200</t>
  </si>
  <si>
    <t xml:space="preserve">
Раздел G
46.90</t>
  </si>
  <si>
    <t xml:space="preserve">
Раздел С
27.20.11.000</t>
  </si>
  <si>
    <t>Поставка элементов питания для обеспечения функционирования оборудования номерного фонда и общественных зон гостинично оздоровительного комплекса НАО "Центр Омега".</t>
  </si>
  <si>
    <t xml:space="preserve">1.5 V/B (LR03/AAA) </t>
  </si>
  <si>
    <t xml:space="preserve">
796
</t>
  </si>
  <si>
    <t xml:space="preserve">
шт
</t>
  </si>
  <si>
    <t xml:space="preserve">
Раздел G
46.66</t>
  </si>
  <si>
    <t xml:space="preserve">
Раздел С
26.30.23.000</t>
  </si>
  <si>
    <t>Поставка цифровых телефонных аппаратов</t>
  </si>
  <si>
    <t>Поставляемый товар должен соответствовать заявленной технической спецификации.</t>
  </si>
  <si>
    <t xml:space="preserve">
Раздел L 68.20.1</t>
  </si>
  <si>
    <t>Оказание услуг по размещению материалов и оборудования принадлежащих НАО "Центр"Омега".</t>
  </si>
  <si>
    <t>Площадка на земельном участке расположенная в Краснодарском крае в г.Сочи , Адлерский район, с.Веселое.</t>
  </si>
  <si>
    <t>м.кв.</t>
  </si>
  <si>
    <t xml:space="preserve">
Раздел N
82.30</t>
  </si>
  <si>
    <t xml:space="preserve">
Раздел N
82.30.12.000</t>
  </si>
  <si>
    <t>Оказание услуг по организации и размещению экспозиции НАО "Центр "Омега" на Московской международной выставке "Путешествие и Туризм"-2019.</t>
  </si>
  <si>
    <t>Организация рабочего места 
Демонстрация видеоматериалов
Размещение информации об участнике в официальном каталоге выставки
Размещение информации об участнике на web-странице выставки
Проведение мероприятия по привлечению посетителей на выставку</t>
  </si>
  <si>
    <t xml:space="preserve">
Раздел M
71.12</t>
  </si>
  <si>
    <t>Выполнение работ по разработке проектной документации на перенос навигационной стелы "Бархатные сезоны".</t>
  </si>
  <si>
    <t>Работы должны выполнятся в строгом соответствии с нормативными техническими документами</t>
  </si>
  <si>
    <t>876</t>
  </si>
  <si>
    <t xml:space="preserve">Раздел А
01.21.11.000
01.22.12.000
01.23.11.000
01.23.12.000
01.23.13.000
01.24.10.000
01.24.21.000
01.25.11.000
</t>
  </si>
  <si>
    <t>«Поставка фруктов свежих для обеспечения деятельности точек питания гостинично - оздоровительного комплекса НАО «Центр «Омега».</t>
  </si>
  <si>
    <t xml:space="preserve">Соответствие   ГОСТ 32786-2014, ТР ТС 021/2011, ТР ТС 022/2011
Соответствие  ТР ТС 021/2011, ТР ТС 022/2011 
Соответствие ТР ТС 021/2011, ТР ТС 022/2011
Соответствие ТР ТС 021/2011, ТР ТС 022/2011
СоответствиеТР ТС 021/2011, ТР ТС 022/2011
Соответствие ГОСТ 34314-2017, ТР ТС 021/2011, ТР ТС 022/2011
Соответствие ГОСТ 33499-2015, ТР ТС 021/2011, ТР ТС 022/2011 
Соответствие  ТР ТС 021/2011, ТР ТС 022/2011
</t>
  </si>
  <si>
    <r>
      <t xml:space="preserve">60
</t>
    </r>
    <r>
      <rPr>
        <sz val="12"/>
        <color indexed="8"/>
        <rFont val="Times New Roman"/>
        <family val="1"/>
        <charset val="204"/>
      </rPr>
      <t>300</t>
    </r>
    <r>
      <rPr>
        <sz val="12"/>
        <color indexed="10"/>
        <rFont val="Times New Roman"/>
        <family val="1"/>
        <charset val="204"/>
      </rPr>
      <t xml:space="preserve">
</t>
    </r>
    <r>
      <rPr>
        <sz val="12"/>
        <color indexed="8"/>
        <rFont val="Times New Roman"/>
        <family val="1"/>
        <charset val="204"/>
      </rPr>
      <t>150
120</t>
    </r>
    <r>
      <rPr>
        <sz val="12"/>
        <color indexed="10"/>
        <rFont val="Times New Roman"/>
        <family val="1"/>
        <charset val="204"/>
      </rPr>
      <t xml:space="preserve">
</t>
    </r>
    <r>
      <rPr>
        <sz val="12"/>
        <color indexed="8"/>
        <rFont val="Times New Roman"/>
        <family val="1"/>
        <charset val="204"/>
      </rPr>
      <t>300</t>
    </r>
    <r>
      <rPr>
        <sz val="12"/>
        <color indexed="10"/>
        <rFont val="Times New Roman"/>
        <family val="1"/>
        <charset val="204"/>
      </rPr>
      <t xml:space="preserve">
</t>
    </r>
    <r>
      <rPr>
        <sz val="12"/>
        <color indexed="8"/>
        <rFont val="Times New Roman"/>
        <family val="1"/>
        <charset val="204"/>
      </rPr>
      <t>450</t>
    </r>
    <r>
      <rPr>
        <sz val="12"/>
        <color indexed="10"/>
        <rFont val="Times New Roman"/>
        <family val="1"/>
        <charset val="204"/>
      </rPr>
      <t xml:space="preserve">
</t>
    </r>
    <r>
      <rPr>
        <sz val="12"/>
        <color indexed="8"/>
        <rFont val="Times New Roman"/>
        <family val="1"/>
        <charset val="204"/>
      </rPr>
      <t>350</t>
    </r>
    <r>
      <rPr>
        <sz val="12"/>
        <color indexed="10"/>
        <rFont val="Times New Roman"/>
        <family val="1"/>
        <charset val="204"/>
      </rPr>
      <t xml:space="preserve">
</t>
    </r>
    <r>
      <rPr>
        <sz val="12"/>
        <color indexed="8"/>
        <rFont val="Times New Roman"/>
        <family val="1"/>
        <charset val="204"/>
      </rPr>
      <t>40</t>
    </r>
  </si>
  <si>
    <t>Раздел А
01.13.31.000
01.13.32.000
01.13.33.000
01.13.34.000
01.13.39.110
01.13.39.130
01.13.39.190_x000D_
01.13.42.000
01.13.43.110
01.13.49.130
01.13.49.190
01.13.80.000
01.28.19.000</t>
  </si>
  <si>
    <t>Поставка продуктов питания товарной группы "Овощи свежие" для обеспечения деятельности точек питания гостинично-озоровительного комплекса НАО "Центр "Омега".</t>
  </si>
  <si>
    <t>Перец стручковый острый, ГОСТ 34269-2017 и/или ТР ТС 021/2011
Огурцы свежие, Соответствует ГОСТ 1726-85 или ГОСТ 33932-2016 и/или ТР ТС 021/2011
Баклажаны свежие, Соответствует ГОСТ 31821-2012 и/или ТР ТС 021/2011.
Томаты свежие,  ГОСТ 34298-2017 "Томаты свежие. Технические условия" и/или ТР ТС 021/2011. 
Томаты свежие "черри",ГОСТ 34298-2017 "Томаты свежие. Технические условия" и/или ТР ТС 021/2011. 
Кабачки свежие,  ГОСТ 31822-2012 и/или ТР ТС 021/2011. 
Тыква свежая,  ГОСТ 7975-2013 "Тыква продовольственная свежая. Технические условия" и/ил ТР ТС 021/2011
Перец сладкий свежий (разноцветный), Перец сладкий свежий зеленый, ГОСТ 34325-2017 "Перец сладкий свежий. Технические условия" и /или ТР ТС 021/2011
Чеснок свежий, ГОСТ Р 55909-2013 и/или ТР ТС 021/2011.
Лук красный,  ГОСТ 34306-2017 "Лук репчатый свежий. Технические условия (с Поправкой)" и/или ТР ТС 021/2011
Редис красный свежий, ГОСТ 34216-2017 "Редис свежий. Технические условия" и/или ТР ТС 021/2011.
Сельдерей корень, ГОСТ 34320-2017 "Сельдерей свежий. Технические условия" и/или ТР ТС 021/2011
Шампиньоны свежие, ГОСТ Р 56827-2015 и/или ТР ТС 021/2011
Имбирь свежий,  ГОСТ 34319-2017 "Имбирь-корень свежий. Технические условия" и/или ТР ТС 021/2011.</t>
  </si>
  <si>
    <t>кг_x000D_</t>
  </si>
  <si>
    <t>3,00
2100,00
200,00
2815
180,00
75,00
1370,00
200,00
5,00
50,00
5,00
430,00
3,00</t>
  </si>
  <si>
    <t xml:space="preserve">Запрос котировок в электронной форме, участниками которого могут быть только субъекты малого и среднего предпринимательства </t>
  </si>
  <si>
    <t>Раздел E
38.21</t>
  </si>
  <si>
    <t>Раздел E
38.21.22.000</t>
  </si>
  <si>
    <t>Оказание услуг по организации сбора, транспортрованию, обработке, утилизации, обезвреживанию, размещению опасных отходов (1-4 классов опасности), образующихся в процессе эксплуатации объектов НАО "Центр"Омега" и разработка и согласование паспортов опасных отходов.</t>
  </si>
  <si>
    <t>1) Наличие у организации, оказывающей услуги, лицензии на право осуществлять деятелность по сбору, транспортированию, об, утилизации, обезвреработкеживанию, размещению отходов 1-4 классов опасности (Федеральный закон от 24.06.1998 №89 ФЗ "Об отходах производства и потребления").
2) Прием Исполнителем в собственность всех объемов перевозимых отходов Заказчика с момента погрузки на спец. транспорт Исполнителя. Самостоятельное внесение Исполнителем платы за негативное воздействие на окружающую среду отходов потребления и производства принятых от Заказчика.</t>
  </si>
  <si>
    <t>тонн</t>
  </si>
  <si>
    <t>невозможно определить объем</t>
  </si>
  <si>
    <t>Раздел G
46.66</t>
  </si>
  <si>
    <t>Раздел G
46.66.1</t>
  </si>
  <si>
    <t>Поставка точек доступа Wi Fi Avaya.</t>
  </si>
  <si>
    <t>Поставляемые товары должны быть изготовлены в заводских условиях в соответствии со стандартами, показателями и параметрами, утвержденными на данный вид товара.</t>
  </si>
  <si>
    <t>Раздел G
46.21.12</t>
  </si>
  <si>
    <t>Поставка семян газонных трав для подсеивания на территории НАО "Центр"Омега".</t>
  </si>
  <si>
    <t>Гост Р 52325-2005</t>
  </si>
  <si>
    <t>Запрос котировок в электронной форме участниками которого могут быть только  субъекты малого и среднего предпринимательства</t>
  </si>
  <si>
    <t>Раздел G
47.52.6</t>
  </si>
  <si>
    <t>Поставка комплектующих для ручного полива территории НАО "Центр"Омега".</t>
  </si>
  <si>
    <t>Раздел М. 71.12.5</t>
  </si>
  <si>
    <t xml:space="preserve">
Раздел М. 71.12.39.112
 </t>
  </si>
  <si>
    <t>1. Работы производятся организацией аккредитованной в системе аккредитации аналитических лабораторий. 2. Отбор проб ливневого стока производится во время дождя (п.4.2 ПНДФ 12.15.1.08) . 3. Отбор проб в соответствии с ГОСТ 31861-2012 (Транспортирование пробы не более 6 часов п.5.5 ГОСТа).</t>
  </si>
  <si>
    <t>Ед</t>
  </si>
  <si>
    <t>Раздел G
46.42.11
46.42.2</t>
  </si>
  <si>
    <t>Раздел С
14.12.30.121
15.20.31.000</t>
  </si>
  <si>
    <t>Поставка специальной одежды и обуви.</t>
  </si>
  <si>
    <t>ТР ТС 017/2011
ТР ТС 019/2011
ГОСТ 12.4.280-2014
ГОСТ 28507-99
ГОСТ 12.4.137-2001</t>
  </si>
  <si>
    <t>796
715</t>
  </si>
  <si>
    <t>шт
пар</t>
  </si>
  <si>
    <t>244
61</t>
  </si>
  <si>
    <t>Конкурс в электронной форме участниками которого могут быть только  субъекты малого и среднего предпринимательства</t>
  </si>
  <si>
    <t>Раздел С
22.19.3</t>
  </si>
  <si>
    <t>Раздел С
22.19.30.137</t>
  </si>
  <si>
    <t>Поставка оборудования для систем противопожарной защиты на объектах гостинично-оздоровительного комплекса 
НАО "Центр"Омега".</t>
  </si>
  <si>
    <t>В соответствии со спецификацией</t>
  </si>
  <si>
    <t>1.В соответствии со спецификацией</t>
  </si>
  <si>
    <t xml:space="preserve">
Раздел M
71.20</t>
  </si>
  <si>
    <t xml:space="preserve">
Раздел M
71.20.19.130</t>
  </si>
  <si>
    <t>Оказание услуг по проведению специальной оценки условий труда на рабочих местах.</t>
  </si>
  <si>
    <t xml:space="preserve">
Раздел J
63.11</t>
  </si>
  <si>
    <t xml:space="preserve">
Раздел J
63.11.11.000</t>
  </si>
  <si>
    <t>Оказание информационных услуг с использованием экземпляров компьютерной справочной правовой системы.</t>
  </si>
  <si>
    <t>Передача Заказчику актуальной информации (актуальных наборов текстовой информации) еженедельно Исполнителем в офисе Заказчика.</t>
  </si>
  <si>
    <t xml:space="preserve">
Раздел D
35.30.11</t>
  </si>
  <si>
    <t xml:space="preserve">
Раздел D
35.30.11.111</t>
  </si>
  <si>
    <t>Подача тепловой энергии</t>
  </si>
  <si>
    <t xml:space="preserve"> Обеспечение бесперебойного теплоснабжения тепловой энергией согласно Техническому заданию.</t>
  </si>
  <si>
    <t>113</t>
  </si>
  <si>
    <t>Гкалл</t>
  </si>
  <si>
    <t xml:space="preserve">
Раздел N
80.10</t>
  </si>
  <si>
    <t xml:space="preserve">
Раздел N
80.10.12.000</t>
  </si>
  <si>
    <t>Оказание охранных услуг на объекте гостинично-оздоровительного комплекса НАО "Центр"Омега" (участок 14,17) и здания, расположенного по адресу: Краснодарский край, город Сочи, Адлерский район, Имеретинская низменность, улица Старообрядческая, дом 62.</t>
  </si>
  <si>
    <t>Наличие действующей лицензии на осуществление охранной деятельности, выданной в порядке, установленом действующим законодательством Российской Федерации.</t>
  </si>
  <si>
    <t>539</t>
  </si>
  <si>
    <t>чел/ч</t>
  </si>
  <si>
    <t>Раздел А
01.19.31.169</t>
  </si>
  <si>
    <t>Раздел С
22.29.29.190</t>
  </si>
  <si>
    <t xml:space="preserve">
Раздел C.  
20.41.20.190
</t>
  </si>
  <si>
    <t>Поставка смывающих и обезвреживающих средств.</t>
  </si>
  <si>
    <t>ГОСТ 31696-2012
ГОСТ 31460-2012
ТР ТС 019/2011</t>
  </si>
  <si>
    <t>111</t>
  </si>
  <si>
    <t>мл</t>
  </si>
  <si>
    <t>Предоставление права пользования программ для ЭВМ в согласованные сроки, в ассортименте и колличестве согласно оплаченному счету с предоставлением действующих сертификатов и сопроводительных документов.</t>
  </si>
  <si>
    <t>Оказание охранных услуг на объекте гостинично-оздоровительного комплекса НАО "Центр"Омега" (участок 18"а",18 "б", 18 "в").</t>
  </si>
  <si>
    <t xml:space="preserve">Раздел G
46.47.1 </t>
  </si>
  <si>
    <t>Раздел С
31.09.13.149
 32.40.20.132 
32.40.20.139 
32.40.20.139 
32.40.39.192 
32.40.39.192 
32.40.39.192 
32.99.53.130</t>
  </si>
  <si>
    <t>Поставка игрового оборудования для детских комнат гостинично-оздоровительного комплекса НАО "Центр "Омега".</t>
  </si>
  <si>
    <t>Детская игровая бескаркасная мебель. Комплектация:
диван полукруг - 2 шт, 
стол полукруг -  2шт. 
Размеры: 
диван - D 200х40 см, h 20 см.; 
стол - D 75х20 см.,
Тоннель с поворотной секцией Комплектация: 4 (четыре) основных секции и 1(одна) поворотная секция Размер секции: 60х78х62см,
Мягкий игровой модуль "Домик" (трансформируется в маты) Комплектация: 
домик – 1шт., пуфик – 1шт. 
Мягкий напольный конструктор (20 модулей) Комплектация:
арка -  (2 шт.) брус - (3 шт.)
брус -  (1 шт.) папка - (2 шт.)
треугольник -  (4 шт.)
цилиндр (валик) - (2 шт.)
ступень -  (2 шт.) куб-    (4 шт.),
Горка-морковка Размеры: 
высота -106 см, 
высота ската - 71 см, 
длина ската - 97 см, 
ширина ската- 45см. 
Шарики для сухого бассейна Материал изготовления- ПВХ. Диаметр- 8 см. 
Количество  в упаковке – 100 шариков,
Сюжетно ролевой игровой комплекс «Кухня». Комплектация: кухня, не менее 21 аксессуара (кастрюлька, сковородка, чайничек, столовые приборы, посуда).
Размеры: высота кухни: 90 см.
Для работы требуются батарейки:  3 х АА.,
Доска- мольберт для мела и маркеров 
Высота рабочей поверхности с рамкой от 50 до 65 см. 
Ширина рабочей поверхности с рамкой от 50 до 65 см. 
Высота в сборе: от 110 до 120 см.</t>
  </si>
  <si>
    <t>839
839
839
839
796
796
839
796</t>
  </si>
  <si>
    <t>компл 
компл 
компл
компл  
шт
 шт
компл 
шт</t>
  </si>
  <si>
    <t>2
2
2
2
1
10
2
2</t>
  </si>
  <si>
    <t>Раздел G
46.52.2</t>
  </si>
  <si>
    <t>Раздел C
26.30.50.119</t>
  </si>
  <si>
    <t>Поставка арочных металлодетекторов.</t>
  </si>
  <si>
    <t>Товар должен быть новым, не бышем в эксплуатации, не подвергавшимся ремонту, без дефектов изготовления, конструкций, материалов, функционирования.</t>
  </si>
  <si>
    <t>745 333, 33</t>
  </si>
  <si>
    <t>Раздел C
33.12.18.000</t>
  </si>
  <si>
    <t>Оказание услуг по очистке систем вентиляциции от горючих отходов на объектах общественного питания гостинично-оздоровительного комплекса "Бархатные сезоны".</t>
  </si>
  <si>
    <t xml:space="preserve">Качество оказываемых услуг, а также используемых материалов (комплектующих и оборудования) должно удовлетворять требованиям действующих нормативных документов: 
- Федеральный закон от 21.12.1994 N 69-ФЗ "О пожарной безопасности";
- Закон Российской Федерации от 07.02.1992 N 2300-1 "О защите прав потребителей";
- Правилам технической эксплуатации тепловых энергоустановок, утвержденным Приказом Минэнерго РФ от 24.03.2003 №115 и зарегистрированным Минюстом РФ 02.04.2003 № 4358.
</t>
  </si>
  <si>
    <t>Раздел N
80.10</t>
  </si>
  <si>
    <t>Раздел N
80.10.12.000</t>
  </si>
  <si>
    <t>Поставка и внедрение програмного обеспечения контура информационной безопасности СерчИнформ.</t>
  </si>
  <si>
    <t>Требования к закупаемой услуге: наличие лицензии ФСТЭК России на деятельность по технической защите конфиденциальной информации и деятельность по разработке и производству средств защиты конфиденциальной информации.</t>
  </si>
  <si>
    <t>Раздел G
46.69.6</t>
  </si>
  <si>
    <t>Раздел C
26.51.66.190</t>
  </si>
  <si>
    <t>Поставка оборудования для укомплектования электротехнической лаборатории НАО "Центр "Омега"</t>
  </si>
  <si>
    <t>ТР ТС 004/2011
ТР ТС 020/2011</t>
  </si>
  <si>
    <t>Раздел G
43.99</t>
  </si>
  <si>
    <t>Поставка программного обеспечения.</t>
  </si>
  <si>
    <t>Поставка электроматериалов 
для ремонта систем электроснабжения
гостиничного фонда НАО «Центр «Омега»</t>
  </si>
  <si>
    <t>ГОСТ Р 50030.2-2010
ГОСТ IEC 60947-1-2014
ГОСТ Р 50030.4.1-2012
ГОСТ 7746-2015
ГОСТ 30804.3.3-2013
ГОСТ IEC 60884-1-2013
ГОСТ IEC 60884-1-2013
ГОСТ 31947-2012
ГОСТ 31996-2012
ГОСТ 13781.0-86
ГОСТ 7386-80
ГОСТ Р 53313-2009/ГОСТ ЕН 50085-1-2008
ГОСТ IEC 60598-2-1-2011
ГОСТ IEC 61195-2012
ГОСТ Р МЭК 62560-2011/ГОСТ IEC 62493-2014
ГОСТ 12.4.026-2015</t>
  </si>
  <si>
    <t>796
796
796
796
796
796
796
006
006
796
796
006
796
796
796
796</t>
  </si>
  <si>
    <t>шт
шт
шт
шт
шт
шт
шт
м
м
шт
шт
м
шт
шт
шт
шт</t>
  </si>
  <si>
    <t>14
6
3
24
10
400
60
200
1050
30
125
1188
274
3040
3216
2000</t>
  </si>
  <si>
    <t xml:space="preserve">Раздел G 46.69.5
</t>
  </si>
  <si>
    <t>Раздел C. 27.12.22.000
27.33.11.140
27.33.13.140
27.11.42.000
27.33.13.169
27.33.13.110
27.33.1
27.32.13.131
27.32.13.111
27.33.13.130
27.33.13.120
27.33.14.000
27.40.2
27.40.15.114
27.40.15.150
17.29.19.190</t>
  </si>
  <si>
    <t xml:space="preserve">
Раздел G
46.69.5
</t>
  </si>
  <si>
    <t>Раздел C.
27.12.22.000
27.90.12.110
27.33.13.120
24.42.22.136
27.40.15.114
27.33.11.140
27.33.13.169
27.32.13.190
27.33.14.000
27.33.14.000
22.19.72
26.70.2</t>
  </si>
  <si>
    <t xml:space="preserve">Поставка электроматериалов 
для ремонта систем электроснабжения
гостиничного фонда НАО «Центр «Омега»
</t>
  </si>
  <si>
    <t>ГОСТ Р 50345-2010
ГОСТ Р 51324.2.3-2012
ГОСТ 31819.21-2012
ГОСТ Р 51324.1-2012
ГОСТ IEC 60884-1-2013
ГОСТ 30851.1-2002/ГОСТ 32395-2013
ГОСТ 7399-97/ГОСТ 31996-2012
ГОСТ 13781.0-86/ГОСТ Р МЭК 62275-2015
ГОСТ Р 53313-2009
ГОСТ Р 53313-2009/ГОСТ 16214-86
ГОСТ IEC 60238-2012
ГОСТ 31998.1-2012
ГОСТ 6825-91/ГОСТ Р МЭК 60901-2011
ГОСТ Р МЭК 62560-2011
ГОСТ Р 54364-2011
ГОСТ Р 56231-2014
ГОСТ Р МЭК 61131-1-2016
ГОСТ IEC 61915-2-2016
ГОСТ IEC 60155-2012
ГОСТ 18160-72
ГОСТ 12.4.026-2015</t>
  </si>
  <si>
    <t xml:space="preserve">
796
796
796
796
796
796
796
796
796
006
796
796</t>
  </si>
  <si>
    <t xml:space="preserve">
шт
шт
шт
шт
шт
шт
шт
шт
шт
м
шт
шт</t>
  </si>
  <si>
    <t>7
20
6
6
480
10
212
960
5
600
606
1</t>
  </si>
  <si>
    <t>Раздел Q
86.90.1</t>
  </si>
  <si>
    <t>Раздел Q
86.90.19.110</t>
  </si>
  <si>
    <t>Проведение лабораторных исследований готовых пищевых продуктов, сырья, смывов, воды в рамках проведения производственного контроля в точках питания и номерном фонде гостинично-оздоровительного комплекса НАО "Центр"Омега".</t>
  </si>
  <si>
    <t>СанПиН 2.3.2. 1078-01, СанПиН 2.1.4.1074-01, ТР ТС 021/2011</t>
  </si>
  <si>
    <t>Раздел G
46.46.2</t>
  </si>
  <si>
    <t>Раздел C
33.20.39.000</t>
  </si>
  <si>
    <t>Оказание услуг по поставке и монтажу оздоровительно-профилактического комплекса для групповой терапии с применением воздушных лечебных сред для нужд медицинского центра НАО "Центр"Омега".</t>
  </si>
  <si>
    <t>Раздел G
46.90</t>
  </si>
  <si>
    <t>Раздел C
25.93.15.120</t>
  </si>
  <si>
    <t>Поставка смесителей и оборудования для комплектации санитарных узлов номерного фонда.</t>
  </si>
  <si>
    <t>Соответсвует требованиям нормативных документов ГОСТ 25809-96, ГОСТ 21485-2016.</t>
  </si>
  <si>
    <t xml:space="preserve">Раздел G
47.19
</t>
  </si>
  <si>
    <t xml:space="preserve">Раздел C
27.51.24.110
</t>
  </si>
  <si>
    <t>Поставка чайников электрических для комплектования номерного фонда НАО "Центр "Омега"</t>
  </si>
  <si>
    <t>ГОСТ 7400-81 и/или ТР ТС 004/2011 "О безопасности низковольтного оборудования", ТР ТС 020/2011 "Электромагнитная совместимость технических средств" Материал корпуса: Нержавеющая сталь с пластиковой ручкой и крышкой Нагревательный элемент закрытого типа, Объем: Не менее 1,2л и не более 1,8л; Защита от включения без воды;- Автоматическое отключение при закипании; Фильтр от накипи;- Защита от выкипания
Потребляемая мощность: не более 2200Вт, Питание 220-240 В,50Гц Электровилка: тип F CEE 7/4 («Schuko» 16 А/250 В, с заземлением), ГОСТ 7396.1-89 — тип C2 или тип E / F CEE 7/7 16 А/250 В, с заземлением, ГОСТ 7396.1-89 — тип С4</t>
  </si>
  <si>
    <t xml:space="preserve">Раздел C
01.21.11.000
01.22.12.000
01.23.11.000
01.23.12.000
01.23.13.000
01.24.10.000
01.24.21.000
01.25.11.000
</t>
  </si>
  <si>
    <t>«Поставка фруктов свежих для обеспечения деятельности точек питаниягостинично - оздоровительного комплекса НАО «Центр «Омега»</t>
  </si>
  <si>
    <t>Соответствие   ГОСТ 32786-2014, ТР ТС 021/2011, ТР ТС 022/2011
Соответствие  ТР ТС 021/2011, ТР ТС 022/2011 
Соответствие ТР ТС 021/2011, ТР ТС 022/2011
Соответствие ТР ТС 021/2011, ТР ТС 022/2011
СоответствиеТР ТС 021/2011, ТР ТС 022/2011
Соответствие ГОСТ 34314-2017, ТР ТС 021/2011, ТР ТС 022/2011
Соответствие ГОСТ 33499-2015, ТР ТС 021/2011, ТР ТС 022/2011
Соответствие  ТР ТС 021/2011, ТР ТС 022/2011</t>
  </si>
  <si>
    <r>
      <t xml:space="preserve">
60
</t>
    </r>
    <r>
      <rPr>
        <sz val="12"/>
        <color indexed="8"/>
        <rFont val="Times New Roman"/>
        <family val="1"/>
        <charset val="204"/>
      </rPr>
      <t>300</t>
    </r>
    <r>
      <rPr>
        <sz val="12"/>
        <color indexed="10"/>
        <rFont val="Times New Roman"/>
        <family val="1"/>
        <charset val="204"/>
      </rPr>
      <t xml:space="preserve">
</t>
    </r>
    <r>
      <rPr>
        <sz val="12"/>
        <color indexed="8"/>
        <rFont val="Times New Roman"/>
        <family val="1"/>
        <charset val="204"/>
      </rPr>
      <t>150
120</t>
    </r>
    <r>
      <rPr>
        <sz val="12"/>
        <color indexed="10"/>
        <rFont val="Times New Roman"/>
        <family val="1"/>
        <charset val="204"/>
      </rPr>
      <t xml:space="preserve">
</t>
    </r>
    <r>
      <rPr>
        <sz val="12"/>
        <color indexed="8"/>
        <rFont val="Times New Roman"/>
        <family val="1"/>
        <charset val="204"/>
      </rPr>
      <t>300</t>
    </r>
    <r>
      <rPr>
        <sz val="12"/>
        <color indexed="10"/>
        <rFont val="Times New Roman"/>
        <family val="1"/>
        <charset val="204"/>
      </rPr>
      <t xml:space="preserve">
</t>
    </r>
    <r>
      <rPr>
        <sz val="12"/>
        <color indexed="8"/>
        <rFont val="Times New Roman"/>
        <family val="1"/>
        <charset val="204"/>
      </rPr>
      <t>450</t>
    </r>
    <r>
      <rPr>
        <sz val="12"/>
        <color indexed="10"/>
        <rFont val="Times New Roman"/>
        <family val="1"/>
        <charset val="204"/>
      </rPr>
      <t xml:space="preserve">
</t>
    </r>
    <r>
      <rPr>
        <sz val="12"/>
        <color indexed="8"/>
        <rFont val="Times New Roman"/>
        <family val="1"/>
        <charset val="204"/>
      </rPr>
      <t>350</t>
    </r>
    <r>
      <rPr>
        <sz val="12"/>
        <color indexed="10"/>
        <rFont val="Times New Roman"/>
        <family val="1"/>
        <charset val="204"/>
      </rPr>
      <t xml:space="preserve">
</t>
    </r>
    <r>
      <rPr>
        <sz val="12"/>
        <color indexed="8"/>
        <rFont val="Times New Roman"/>
        <family val="1"/>
        <charset val="204"/>
      </rPr>
      <t>40</t>
    </r>
  </si>
  <si>
    <t xml:space="preserve">Раздел C
27.51.11.110
</t>
  </si>
  <si>
    <t>Поставка холодильников для комплектования номерного фонда НАО "Центр "Омега"</t>
  </si>
  <si>
    <t xml:space="preserve">Холодильник бытовой.
Габариты: 
Высота - Не менее 150 и не более 185см
Ширина- Не менее 50 и не более 60 см
Глубина - Не менее 55 и не более 65см
Тип охлаждения: компрессорный, Холодильноеотделение, камера пониженной температуры  - раздельные; Перенавешиваемые двери - да; Объем - холодильного отделения не менее 191 л, камеры пониженной температуры не менее 46л; Номинальное напряжение 220-240V, Номинильная частота 50Гц, Потребляемая мощность в год не более 285 кВт, уровень шума не более 40 Дб
Климатический класс SN или SN-ST </t>
  </si>
  <si>
    <t>Раздел N
81.21.9</t>
  </si>
  <si>
    <t>Раздел N
81.21.10.000</t>
  </si>
  <si>
    <t>Оказание услуг по уборке номерного фонда
14 участка гостинично-оздоровительного комплекса НАО "Центр "Омега"</t>
  </si>
  <si>
    <t>Соответствие требованиям  52-ФЗ от 30.03.1999 "О санитарно-эпидемиологическом благополучии населения";
ГОСТ Р 51870-2014 «Услуги профессиональной уборки - клининговые Услуги. Общие технические условия».</t>
  </si>
  <si>
    <t>Оказание услуг по уборке номерного фонда
17 участка гостинично-оздоровительного комплекса НАО "Центр "Омега"</t>
  </si>
  <si>
    <t>Раздел G.
46.74</t>
  </si>
  <si>
    <t>Раздел С. 
28.14.13.130 28.14.20.000</t>
  </si>
  <si>
    <t>Поставка сантехнического оборудования и материалов для планового ремонта систем водоснабжения и водоотведения: ГОК "Бархатные сезоны".</t>
  </si>
  <si>
    <t>Соответствует требованиям нормативных документов 
ГОСТ 10704-91
ГОСТ Р 50601
ГОСТ Р 51871-02; ТУ 400-09-91-98
ГОСТ 9466-75; ГОСТ 9467-75</t>
  </si>
  <si>
    <t>шт
м. пог.</t>
  </si>
  <si>
    <t>Проведение  лабораторных исследований (анализа) хозяйственно-бытовых и ливневых стоков.</t>
  </si>
  <si>
    <t>Раздел G
46.49.1</t>
  </si>
  <si>
    <t xml:space="preserve">Раздел С
25.99.12.112
25.99.12.112
</t>
  </si>
  <si>
    <t>Поставка посуды для комплектования номерного фонда гостинично-оздоровительного комплекса НАО "Центр "Омега".</t>
  </si>
  <si>
    <t>Кастрюля из нержавеющей стали 2-2,2 л для всех видов плит
Сковородка из нержавеющей стали с антипригарным покрытием для всех видов плит с ручкой и крышкой.</t>
  </si>
  <si>
    <t>366
266</t>
  </si>
  <si>
    <t>Раздел R
93.29.9</t>
  </si>
  <si>
    <t>Раздел R
93.29.29.000</t>
  </si>
  <si>
    <t>Оказание анимационных услуг.</t>
  </si>
  <si>
    <t xml:space="preserve">
Раздел P
85.42</t>
  </si>
  <si>
    <t xml:space="preserve">
Раздел P
85.42.19.000</t>
  </si>
  <si>
    <t>Обучение персонала по охране труда, промышленной безопасности, пожарной беопасности, ГО и ЧС, и другие виды обучения.</t>
  </si>
  <si>
    <t>792</t>
  </si>
  <si>
    <t>чел.</t>
  </si>
  <si>
    <t xml:space="preserve">
Раздел G
46.49.49</t>
  </si>
  <si>
    <t xml:space="preserve">
Раздел C
32.99.53.120</t>
  </si>
  <si>
    <t>Поставка тренажер-манекена сердечно легочной реанимации.</t>
  </si>
  <si>
    <t xml:space="preserve">
Раздел О
84.25.1
</t>
  </si>
  <si>
    <t>Раздел О
84.25.11.120</t>
  </si>
  <si>
    <t xml:space="preserve">
Раздел J
62.03</t>
  </si>
  <si>
    <t xml:space="preserve">
Раздел J
62.03.11.000</t>
  </si>
  <si>
    <t>Оказание услуг технической поддержки аппаратного обеспечения Avaya.</t>
  </si>
  <si>
    <t>Гарантийное обслуживание должно обеспечиваться сертифицированным сервисным центром. В течение данного периода времени, в случае выхода оборудования из строя по причине производственного дефекта, по гарантии должен быть произведен гарантийный ремонт или представлен новый товар с равнозначными или улучшеными характеристиками.</t>
  </si>
  <si>
    <t xml:space="preserve">Запрос котировок в электронной форме </t>
  </si>
  <si>
    <t xml:space="preserve">Раздел М 71.12.62 </t>
  </si>
  <si>
    <t>Раздел М. 
71.12.40.120</t>
  </si>
  <si>
    <t>Выполнение работ по периодической поверке, калибровке средств измерений.</t>
  </si>
  <si>
    <t>(ГОСТ  8.513-84 «Государственная система обеспечения единства измерений»).  Порядок оформления результатов поверки определяется согласно правилам по метрологии ПР 50.2.006-94 «ГСИ. Порядок проведения поверки средств изме-рений»  и Приказу Министерства промышленности и торговли РФ от 2 июля 2015 г. № 1815 "Об утверждении Порядка проведе-ния поверки средств измерений, требования к знаку поверки и со-держанию свидетельства о поверке".</t>
  </si>
  <si>
    <t xml:space="preserve">шт               </t>
  </si>
  <si>
    <t xml:space="preserve">1. Международные и российские рыночные предпосылки
2. Общая характеристика текущего текущего сотояния города-отеля.
3. Возможные сценарии развития города-отеля
4. Диагностика текущего состояния операционной деятельности города-отеля
5. Стратегия развития операционной деятельности города-отеля
6. Этапы реализации элементов улучшения операционной деятельности в периоде 2020 - 2022 гг
7. Ожидаемые результаты
8. Карта рисков изменений в операционной деятельности </t>
  </si>
  <si>
    <t>Раздел G
46.49.49</t>
  </si>
  <si>
    <t>Раздел А
32.99.53.120</t>
  </si>
  <si>
    <t>Поставка материалов для оформления кабинета по охране труда, пожарной безопасности.</t>
  </si>
  <si>
    <t>В соответсмтвии с требованиями Постановления Минтруда РФ от 17 января 2001 г №7 "Об утверждении Рекомендаций по организации работы кабинета охраны труда и уголка охраны труда".</t>
  </si>
  <si>
    <t xml:space="preserve">
Раздел J
63.11.1</t>
  </si>
  <si>
    <t>Предоставление доступа к программному обеспечению по защите информации "WEB-KIPARU+"</t>
  </si>
  <si>
    <t xml:space="preserve">   Раздел А
01.24.23.000
01.24.25.000
01.24.26.000
01.24.27.000</t>
  </si>
  <si>
    <t>Поставка фруктов свежих (сезонных) для обеспечения деятельности точек питания гостинично - оздоровительного комплекса  НАО "Центр"Омега"</t>
  </si>
  <si>
    <t>Соответствие ГОСТ 32787-2014 и/или ТР ТС 021/2011
Соответствие ГОСТ 34340-2017 и/или ТР ТС 021/2011
Соответствие ГОСТ 34340-2017   и/или ТР ТС 021/2011
Соответствие ГОСТ 32286-2013 и/или ТР ТС 021/2011</t>
  </si>
  <si>
    <t>600
650
300
500</t>
  </si>
  <si>
    <t>Раздел G  46.33.1</t>
  </si>
  <si>
    <t>Раздел C. 
10.51.40.111
10.51.40.121
10.51.40.121
10.51.40.131
10.51.40.217</t>
  </si>
  <si>
    <t>Поставка продуктов питания товарной группы "Сыры" для обеспечения деятельности точек питания гостинично- оздоровительного комплекса НАО "Центр "Омега"</t>
  </si>
  <si>
    <t>Соответствие ТР ТС 033/2013, ТР ТС 021/2011, ТР ТС 029/201
Соответствие СТО 04505257-007-2018 и ТР ТС 033/2013, ТР ТС 021/2011, ТР ТС 029/2012
Соответствие ГОСТ 32260-2013
Соответствие ТР ТС 033/2013, ТР ТС 021/2011, ТР ТС 029/201
Соответствие ТУ 10.51.40-021-53130062-2017 и ТР ТС 033/2013, ТР ТС 021/2011</t>
  </si>
  <si>
    <t xml:space="preserve">
6
40
244
67
17
</t>
  </si>
  <si>
    <t>Раздел А
01.21.11.000
01.21.11.000
01.22.11.000
01.22.12.000
01.22.19.000
01.23.11.000
01.23.12.000
01.23.12.000
01.23.13.000
01.24.10.000
01.24.10.000
01.24.10.000
01.24.21.000 
01.24.29
01.25.11.000</t>
  </si>
  <si>
    <t xml:space="preserve">Виноград зеленый. Соответствие  ГОСТ 32786-2014 и/или ТР ТС 021/2011, ТР ТС 022/2011
Виноград красный. Соответствие  ГОСТ 32786-2014 и/или ТР ТС 021/2011, ТР ТС 022/2011
Авокадо. Соответствие  ГОСТ 34270-2017 и/или ТР ТС 021/2011, ТР ТС 022/2011. Сорт первый.
Бананы. Соответствие ГОСТ Р 51603-2000  и/или ТР ТС 021/2011, ТР ТС 022/2011. Класс-экстра.
Ананасы. Соответствие ГОСТ 34266-2017  и/или ТР ТС 021/2011,  ТР ТС 022/2011
 Высший сорт.
 Грейпфрут. Соответствие ГОСТ 34307-2017 и/или ТР ТС 021/2011, ТР ТС 022/2011
Высший сорт. 
Лимоны. Соответствие ГОСТ 34307-2017  и/или ТР ТС 021/2011, ТР ТС 022/2011
 Высший  сорт. 
Лайм. Соответствие ГОСТ 34307-2017  и/или ТР ТС 021/2011, ТР ТС 022/2011
Высший  сорт. 
 Апельсины. Соответствие ГОСТ 34307-2017 и/или ТР ТС 021/2011, ТР ТС 022/2011
Высший сорт.  
 Яблоки Голден. Соответствие ГОСТ 34314-2017 и/или ТР ТС 021/2011, ТР ТС 022/2011
Яблоки первого сорта. Помологический сорт Голден. 
 Яблоки Гренни. Соответствие ГОСТ 34314-2017 и/или ТР ТС 021/2011, ТР ТС 022/2011
Яблоки первого сорта. Помологический сорт Гренни 
</t>
  </si>
  <si>
    <t>116
116
116
116
116
116
116
116
116
116
116
116
116
116
116</t>
  </si>
  <si>
    <t>кг
кг
кг
кг
кг
кг
кг
кг
кг
кг
кг
кг
кг
кг
кг</t>
  </si>
  <si>
    <t>900,00
850,00
45,00
3600,00
130,00
2850,00
700,00
25,00
4150,00
2000,00
1300,00
1300,00
3750,00
8,00
1200,00</t>
  </si>
  <si>
    <t xml:space="preserve">Раздел G
46.44.2
</t>
  </si>
  <si>
    <t>Раздел С
20.41.31.122
20.41.32.119
20.41.32.121
20.41.32.121
20.41.32.124
20.41.32.125
20.41.32.125</t>
  </si>
  <si>
    <t>Поставка средств для стирки для обеспечения деятельности гостинично-оздоровительного комплекса НАО "Центр "Омега".</t>
  </si>
  <si>
    <t>Мыло хозяйственное с глицерином.Соответствие ГОСТ 30266-95 и/или ТР ТС 024/2011 Содержание жирных кислот не менее 69 %, Масса нетто не менее 150 грамм и не более 200 грамм
Средство моющее универсальное ПРОГРЕСС или эквивалент, Соответствие ГОСТ Р 51696-2000. Состав: 30% очищенная вода, от 5 до 15 % смесь анионных поверхностно-активных веществ (АПАВ), не более 5 % отдушки, не более 5 % консервантов. Упаковка - пластиковая бутыль. Объем 1000 мл.
Стиральный порошок Ariel  Professional Expert Color или эквивалентСостав: анионные ПАВ - 5% -15%; , неионогенные ПАВ≤ 5%,  фосфонаты, поликарбоксилаты,  цеолиты; энзимы, ароматизирующие добавки (отдушка). Для цветного белья. Упаковка: полиэтиленовый мешок, масса нетто 15,0 кг.
Стиральный порошок автомат Ariel Professional System Alpha или эквивалент. Состав: анионные ПАВ 5%-15% ,  отбеливающие вещества на основе кислорода; неионогенные ПАВ ≤ 5% , фосфаты 30%, поликарбоксилаты, энзимы, оптические отбеливатели, ароматизирующие добавки Упаковка: полиэтиленовый мешок, масса нетто 15 кг. 
Кондиционер-ополаскиватель LENOR Альпийские луга или эквивалент. Состав: 5-15% катионный ПАВ, неионогенные ПАВ, консерванты, ароматизирующие добавки, бензилсалицилат, цитронеллол, кумарин, гексилкоричный альдегид , линалоол. Упаковка - пластиковая бутыль. Объем 1000 мл
Средство для отбеливания и чистки тканей  БОС плюс Maximum или эквивален.Соствав: активатор ТАЭД &lt;5% , анионный ПАВ, неоионогенный ПАВ, поликарбоксилаты, фосфаты, фосфонаты;   кислородосодержащий отбеливатель &gt;30,0 %, ароматические добавки.Без хлора. Порошок. Масса нетто 600 г.
Средство отбеливающее Белизна new или эквивалент, Состав: гипохлорит натрия (водный раствор), Массовая концентрация активного хлора - 50 - 60 г/дм3. Упаковка - пластиковая бутыль массой нетто 1100 г. Объем 1000 мл.</t>
  </si>
  <si>
    <t>796
796
796
796
796
796
796</t>
  </si>
  <si>
    <t>кг_x000D_
кг
кг
кг
кг
кг
кг</t>
  </si>
  <si>
    <t>368
734
78
182
500
215
1790</t>
  </si>
  <si>
    <t>Раздел G
46.32.2</t>
  </si>
  <si>
    <t>Раздел С
10.13.14.111
10.13.14.112
10.13.14.112
10.13.14.113
10.13.14.129
10.13.14.413
10.13.14.422</t>
  </si>
  <si>
    <t>Поставка продуктов питания товарной группы "Мясные изделия (колбаса, ветчина, сосиски)" для обеспечения деятельности точек питания гостинично -  комплекса НАО Центр "Омега"</t>
  </si>
  <si>
    <t>Колбаса вареная, Соответствие ТУ 9213-002-51355905-08, ТР ТС 021/2011, ТР ТС 034/2013, ТР ТС 029/2012
Сосиски молочные, Соответствие ГОСТ Р 52196-2011, ТР ТС 021/2011, ТР ТС 034/2013, ТР ТС 029/2012
Сосиски ганноверские, Соответствие ТУ 9213-003-51355905-08, ТР ТС 021/2011, ТР ТС 034/2013, ТР ТС 029/2012
Сардельки говяжьи,Соответствие ТУ 9213-003-51355905-08, ТР ТС 021/2011, ТР ТС 034/2013, ТР ТС 029/2012
Ветчина, Соответствие ТР ТС 021/2011, ТР ТС 034/2013, ТР ТС 029/2012
Колбаса сырокопченая, Соответствие ТР ТС 021/2011, ТР ТС 034/2013, ТР ТС 029/2012
Колбаса полукопченая, Соответствие  ТР ТС 021/2011, ТР ТС 034/2013, ТР ТС 029/2012</t>
  </si>
  <si>
    <t>166
166
166
166
166
166
166</t>
  </si>
  <si>
    <t xml:space="preserve">
кг
кг
кг
кг
кг
кг
кг
</t>
  </si>
  <si>
    <t xml:space="preserve">220,00
200,00
400,00
500,00
250,00
20,00
200,00
</t>
  </si>
  <si>
    <t>Организация работы команды аниматоров (3 человека в смену) в период с 01.06.2019 по 30.09.2019 (включительно) в соответствии с разработанной и утвержденной с Заказчиком программой мероприятий и активностей.</t>
  </si>
  <si>
    <t xml:space="preserve">Раздел G
46.69.2  
</t>
  </si>
  <si>
    <t xml:space="preserve">Раздел С
28.22.19.160  
  </t>
  </si>
  <si>
    <t>Поставка запасных частей для вертикального транспорта 18В участка (KLEEMANN, MetallShneider, Vimec)</t>
  </si>
  <si>
    <t>ТР ТС 011-2011 Безопасность лифтов.  ТР ТС 010/2011 "О безопасности машин и оборудования". В соответствии с техническим заданием.   Товар, предлагаемый к поставке, должен  соответствовать техническим стандартам страны-производителя и требованиям, установленным действующими в Российской Федерации нормативными актами, ГОСТам, ТУ для данных видов товаров.</t>
  </si>
  <si>
    <t>Поставка запасных частей для вертикального транспорта 17 участка (XIZI OTIS, Vimec, ЛКДС)</t>
  </si>
  <si>
    <t>Поставка запасных частей для вертикального транспорта 14 участка (XIZI OTIS, Vimec, ЛКДС)</t>
  </si>
  <si>
    <t>Выполнение аварийно-восстановительных работ систем автоматической пожарной сигнализации, системы оповещения и управления эвакуацией, системы автоматического газового (порошкового) пожаротушения, дымоудаления, внутреннего и наружного противопожарного водопровода, первичных средств пожаротушения на объекте: Крытый конькобежный центр "Адлер Арена".</t>
  </si>
  <si>
    <t>1) Наличие у участников закупки не менее 5 (пяти) сотрудников, обладающих квалификацией: «Монтаж, техническое обслуживание и ремонт систем пожарной и охранно-пожарной сигнализации, систем оповещения и эвакуации при пожаре и их элементов, включая диспетчеризацию и проведение пусконаладочных работ», с предоставлением копий подтверждающих документов (копии удостоверений, копии трудовых книжек, копии дипломов, свидетельств, сертификатов и др.).                                                                                                                    2) Соответствие участников закупки требованиям, устанавливаемым в соответствии с законодательством Российской Федерации к лицам, осуществляющим поставки товаров, выполнение работ, оказание услуг, являющихся предметом закупки, а именно наличие лицензии на осуществление деятельности по монтажу, техническому обслуживанию и ремонту средств обеспечения пожарной безопасности зданий и сооружений</t>
  </si>
  <si>
    <t>1.Система автоматической пожарной сигнализации; 2.Система оповещения и управления эвакуацией; 3.Система автоматического газового (порошкового) пожаротушения; 4.Система автоматического водяного (спринклерного) пожаротушения; 5.Автоматическая система противодымной вентиляции; 6.Внутренний противопожарный водопровод (Шкафы пожарных кранов, пожарные краны, рукава пожарные, ручные пожарные стволы); 7.Пожарные гидранты; 8.Первичные средства пожаротушения (огнетушители углекислотные, порошковые и воздушно-пенные).</t>
  </si>
  <si>
    <t>Раздел N
82.30</t>
  </si>
  <si>
    <t>Раздел N
82.30.12.000</t>
  </si>
  <si>
    <t>Оказание услуг по участию в  workshop проекта BE IN RUSSIA .</t>
  </si>
  <si>
    <t xml:space="preserve">Организация мероприятий: воркшопы в г. Ростов-на-Дону (31 мая 2019 года), в г. Екатеринбург (28 июня 2019 года), в г. Санкт-Петербург (13 сентября 2019 года), в г. Москва (10 октября 2019 года);
</t>
  </si>
  <si>
    <t>60401000000
40000000000
65401000000
45000000000</t>
  </si>
  <si>
    <t>Ростов-на-Дону
Санкт-Петербург
Екатеринбург
Москва</t>
  </si>
  <si>
    <t>651/</t>
  </si>
  <si>
    <t>Раздел G
46.41
46.49.2
46.49.49</t>
  </si>
  <si>
    <t>Раздел С
13.92.21.120
13.92.21.120
13.92.21.120
13.92.21.120
14.12.30.150
14.12.30.150
14.12.30.190
16.29.12.000
16.29.12.000
17.12.14.160
17.12.14.160
17.12.14.160
17.12.43.113
17.12.43.113
17.12.60.111
17.22.11.140
17.22.11.140
17.22.11.140
17.22.11.140
17.22.11.140
17.22.13.192
17.22.13.192
17.29.19.190
17.29.19.190
17.29.19.190
17.29.19.190
17.29.19.190
17.29.19.190
17.29.19.190
20.42.18.190
22.21.42.130
22.22.11.000
22.22.11.000
22.22.13.000
22.22.13.000
22.22.13.000
22.22.13.000
22.22.13.000
22.22.13.000
22.22.13.000
22.22.13.000
22.22.13.000
22.22.13.000
22.22.13.000
22.29.23.110
22.29.23.110
22.29.23.110
22.29.23.110
22.29.23.110
22.29.23.110
22.29.23.110
22.29.23.120
24.42.25.000</t>
  </si>
  <si>
    <t xml:space="preserve">
Поставка расходных и одноразовых средств для обеспечения деятельности точек питания гостинично-оздоровительного комплекса НАО "Центр "Омега".</t>
  </si>
  <si>
    <t>Соответствие  ТР ТС 005/2011.Бумажный крафт конверт  для индивидуальной выкладки столовых приборов. Размер  (ДхШ):  180×60 мм
Соответствие ТР ТС 005/2011. Пакет бумажный, размеры 100×65×260 мм, жиростойкая бумага, марка «Ж», цвет-белый.
Пакет бумажный фасовочный без ручек с прямоугольным дном, из  крафт бумаги плотность 70 г/м2. Размеры 240×140 ×400 мм.
Соответствие ТР ТС 005/2011. Пакет из жиростойкой бумаги с боковой складкой, вместимость 80гр. Размер - 10см ×11,5см. Материал - Жиростойкая бумага, плотность не менее 40 гр/м². 
Прихватка-рукавица Paderno (или эквивалент) с антипригарным покрытием. Выполнена из текстиля. Длина — 27,5 см, ширина — 17 см. 
Профессиональные рукавицы пекарские жаростойкие. Выдерживают температуру не менее +205 ⁰C. Длина  не менее 38,0 см и не более 43,5 см. 
Колпак поварской одноразовый бумажный, регулируемый по размеру головы, белый. Материал - крепированная бумага. Размер в сложенном виде, см: 23,0х31,5. 
Шпажки деревянные для праздничной сервировки, заостренные с двух сторон, длина не менее 20 см и не более 35см.  В упаковке 100 штук.
Пика для канапе "Бамбук" с узелком на конце, длина  9 см,  изготовлена из бамбука. Упаковано по 500 штук.
Чековая лента изготовлена из термобумаги.Ширина 80 мм общая длина 80 метров. Диаметр намотки — 71–73 мм, диаметр втулки — 12 мм. 
Чековая лента изготовлена из термобумаги.ширина 57 мм  общая длина 25 метров. Диаметр намотки — 38–40 мм, диаметр втулки — 12 мм. Плотность - 48 мкм, белизна - 86%. 
Чековая лента для касс и калькуляторов, имеющих матричный принтер. Ширина 76 мм, наружный диаметр ролика 83 мм,  диаметр втулки 12 мм. Изготавливаются из офсетной бумаги. 
Соответствие ГОСТ 33772-2016 и/или ТР ТС 005/2011. Фильтр пакеты для заваривания листового чая. Ширина: не менее 8.5 см и не более 10 см. Высота: не менее 13 см и не более 18см. Ч
Фильтр бумажный для кофеварки Bravilor Bonamat В10 HW. Бумажные фильтры. Диаметр: нижний: 152 мм, верхний: 437 мм
Бумага для выпечки. Соответствие ТР ТС 005/2011. Должна выдерживать нагрев не менее чем  +220°С. Рулон:  38 см×100 м. 
Бумажные салфетки Lime или эквивалент для настольных диспенсеров Lime NP80. Состав: 100% целлюлоза. Цвет белый. Однослойные. Размер развернутого листа (ДхШ), см.: 18х24. Размер сложенного листа (ДхШ), см.: 12х8. 
Соответствие ГОСТ Р 52354-2005. Группа Б. Салфетки однослойные, 24х24 см, сложение 1/4, цвет белый, без рисунка. В 1 упаковке - 100 листов.
Соответствие  ТР ТС 005/2011. Бумажные  салфетки круглые, с ажурными краями, d=8,5 см, цвет белый. В упаковке 500 штук.
Соответствие ТР ТС 005/2011. Бумажные  салфетки круглые, с ажурными краями, d=10 см, цвет белый. В упаковке 100 штук. 
Соответствие ТР ТС 005/2011. Бумажные  салфетки круглые, с ажурными краями, d=21 см, цвет белый. В упаковке 250 штук
Соответствие  ТР ТС 005/2011. Стакан картонный с ламинацией с внутренней стороны, полный объем 205 мл, номинальный объем 185 мл, верхний d 73мм,  с рисунком или без рисунка. 
Соответствие  ТР ТС 005/2011. Стакан одноразовый однослойный с внутренней ламинацией. Полный объем 518 мл, номинальный объем 400 мл, верхний d 90 мм, с рисунком или без рисунка. 
Соответствие ТР ТС 005/2011.Тарталетка круглая, размер 50х30 мм бумажная стабильной влагопрочности и жаропрочности (до 250° С). В упаковке 1000 штук
Соответствие ТР ТС 005/2011.Тарталетка круглая,размер 16х24мм бумажная стабильной влагопрочности и жаропрочности (до +250° С). В упаковке 300 штук
Соответствие ТР ТС 005/2011. Контейнер для десертов  из крафт картона и полностью ламинирован внутри. Без окна. Удерживает жир и влагу. Можно разогревать в СВЧ-печи. Размеры -  230*140*60 мм. 
Соответствие ТР ТС 005/2011. Контейнер для сэндвичей треугольный из крафт-картона, полностью ламинирован изнутри.  Размеры в собраном виде - 130*130*40 мм. 
Короб под пиццу Е310х310. Материал: цельный гофрокартон  белый с печатью. В упаковке: 100 шт.</t>
  </si>
  <si>
    <t>796
796
796
796
715
715
796
778
778
796
796
796
796
796
736
778
778
778
778
778
796
796
778
778
796
796
796
796
796
778
736
778
778
796
796
796
839
839
839
839
796
796
796
796
778
778
778
778
796
796
796
796
736</t>
  </si>
  <si>
    <t>шт
шт
шт
шт
пар
пар
шт
упак
упак
шт
шт
шт
шт
шт
рулон
упак
упак
упак
упак
упак
шт
шт
упак
упак
шт
шт
шт
шт
шт
упак
рулон
упак
упак
шт
шт
шт
компл
компл
компл
компл
шт
шт
шт
шт
упак
упак
упак
упак
шт
шт
шт
шт
рулон</t>
  </si>
  <si>
    <t>8500
3600
4200
2000
20
10
300
150
14
900
600
600
3500
2000
40
200
1000
3
3
3
7500
1000
2
3
300
3000
7500
300
600
180
740
20
600
13875
3000
210
300
85
100
100
3380
3000
630
450
55
40
55
110
480
4000
7560
1000
440</t>
  </si>
  <si>
    <t xml:space="preserve">Раздел С
01.11.71
01.11.73.110
01.11.75
10.61.11.000
10.61.31.111
10.61.31.119
10.61.32.113
10.61.32.114
10.61.32.116
10.61.33.111
10.73.11.110
</t>
  </si>
  <si>
    <t>«Поставка продуктов питания товарной группы "Крупы" для обеспечения деятельности точек питания гостинично - оздоровительного комплекса НАО «Центр «Омега».</t>
  </si>
  <si>
    <t xml:space="preserve">Соответствие ГОСТ 7758-75. Фасоль
Соответствие ТР ТС 021/2011. Нут
Горох.Соответствует ГОСТ 6201-68. Сорт-первый.
Рис. Соответствие ГОСТ 6292-93 и/ил ТР ТС 021/2011 
 Крупа манная. Соответствие ГОСТ 7022-97. Марка: М
Крупа пшеничная. Соответствие ГОСТ 276-60. Вид "Полтавская" Крупа №2 или №3
Крупа гречневая ядрица. Соответствует ГОСТ Р 55290-2012. Сорт - высший или первый 
Крупа пшено. Соответствие ГОСТ 572-2016.Сорт высший или первый. 
 Крупа перловая . Соответствие ГОСТ 5784-60.
 Хлопья овсяные. Соответствует ГОСТ 21149-93.Вид-"Геркулес"
Макароны в ассортименте .Соответствие ГОСТ 31743-2012 или ГОСТ 31743-2017 и/ил ТР ТС 021/2011
</t>
  </si>
  <si>
    <t xml:space="preserve">
166
166
166
166
166
166
166
166
166
166
166
</t>
  </si>
  <si>
    <t xml:space="preserve">кг
кг
кг
кг
кг
кг
кг
кг
кг
кг
кг
</t>
  </si>
  <si>
    <t xml:space="preserve">
130
20
650
5730
1250
1000
750
800
150
800
4750
</t>
  </si>
  <si>
    <t>Раздел G
47.29.39    46.38.1</t>
  </si>
  <si>
    <t>Раздел С
10.20.25.111
10.39.16.000
10.39.17.190
10.39.17.190
10.39.17.190
10.39.17.200
10.39.18.110
10.39.18.110
10.39.18.110
10.39.18.110
10.39.18.110
10.39.18.110
10.39.18.130
10.39.25.120
10.39.25.120
10.39.25.120</t>
  </si>
  <si>
    <t>Поставка продуктов питания "Консервация" для обеспечения деятельности точек питания гостинично- оздоровительного комплекса   НАО "Центр "Омега".</t>
  </si>
  <si>
    <t xml:space="preserve">Рыбные консервы-тунец  натуральный  в собственном соку. Соответствие ТР ТС 021/2011.  Упаковка: металлическая банка массой нетто не более 250 грамм.  
Горошек зеленый. Соответствие ГОСТ Р 54050-2010 или ГОСТ 34112-2017. Сорт высший или первый.Упакован в металлическую или стеклянную банку, масса нетто не менее 400 г. 
Кукуруза сахарная в зернах. Соответствие ГОСТ Р 53958-2010 или ГОСТ 34114-2017. Высший или первый сорт. Масса нетто не менее 300 г. 
Зеленые оливки в заливке. Соответствие ГОСТ Р 55464-2013 и/или ТР ТС 021/2011.  Не фаршированные. Без косточек.  Масса нетто  не менее 300 г. и не более 3100 гр. 
Маслины черные в заливке. Соответствие ГОСТ Р 55464-2013 и/или ТР ТС 021/2011.  Не фаршированные. Масса нетто  не менее 300 г. и не более 3100 гр.
Шампиньоны отварные, резаные. Соответствие ГОСТ Р 54677-2011 и/или ТР ТС 021/2011. Без указания категории.  Масса нетто не менее 1800 г и не более 3000 г.
Огурцы консервированные. Соответствие ГОСТ 31713-2012 и/или ТР ТС 021/2011. Огурцы с зеленью в заливке. Высший или первый сорт. О Масса нетто не менее 1800 грамм и не более 3000 грамм.
Огурцы корнишоны. Соответствие ГОСТ 31713-2012 и/или ТР ТС 021/2011. Огурцы маринованные пастеризованные. Масса нетто не менее 500 грамм.
Томаты консервированные. Соответствие ГОСТ Р 54648-2011 Томаты красные с зеленью в заливке. Категория "Экстра" или без категории. Масса нетто не менее 3 000 грамм. 
Патиссоны мини консервированные. Соответствие ГОСТ 31713-2012 и/или ТР ТС 021/2011. Патиссоны с зеленью в заливке.  Масса нетто не более 700 грамм
Кукуруза мини в початках. Соответствие ТР ТС 021/2011.  Упаковка: стеклянная банка. Масса нетто не более 450 грамм
Томаты вяленые (сушеные) в подсолнечном масле. Соответствие ТР ТС 021/2011.  Упаковка: стеклянная банка, масса нетто не более 700 г.
Каперсы консервированные. Соответствие ТР ТС 021/2011. Упаковка: стеклянная банка, масса нетто не менее 100 г и не более 400 г
Ананас консервуированный. Соответствие требованиям СанПиН 2.3.2.1078-01 и/или ТР ТС 021/2011.  Масса нетто не менее 800 г.
Персики консервированные. Соответствие требованиям СанПиН 2.3.2.1078-01 и/или ТР ТС 021/2011. Очищенные половинки персиков в  сиропе. Масса нетто не менее 800 г.
 Коктейльная (мараскиновая) вишня..Соответствие ТР ТС 021/2011. Плоды вишни с веточкой, без косточки, засахаренные  Упаковка: жестяная или стеклянная банка, масса нетто не менее 560 гр
</t>
  </si>
  <si>
    <t xml:space="preserve">
166
166
166
166
166
166
166
166
166
166
166
166
166
166
166
166</t>
  </si>
  <si>
    <t xml:space="preserve">
кг
кг
кг
кг
кг
кг
кг
кг
кг
кг
кг
кг
кг
кг
кг
кг
</t>
  </si>
  <si>
    <t>40
1 000
780
1 000
1 000
60
2 500
100
1 000
10
10
13
10
220
190
18</t>
  </si>
  <si>
    <t>Раздел G
46.76.1</t>
  </si>
  <si>
    <t xml:space="preserve">Раздел С
17.12.14.110
17.12.14.110
17.12.14.110
17.12.14.110
17.12.14.110
</t>
  </si>
  <si>
    <t xml:space="preserve">Поставка бумаги офисной для  нужд НАО "Центр "Омега".      
</t>
  </si>
  <si>
    <t xml:space="preserve">
Бумага офисная белая, класс "С", формат А4, размер листа 210х297 мм, плотность - 80 г/м2, в  упаковке 500 листов
Бумага офисная белая, класс "С", формат А3, размер листа 420х297 мм, плотность - 80 г/м2, в  упаковке 500 листов
Бумага офисная белая, класс "А++", формат А4, размер листа 210х297 мм, плотность - 160 г/м2, в  упаковке 250 листов
Бумага офисная белая, класс "А++", формат А4, размер листа 210х297 мм, плотность - 300 г/м2,  в  упаковке 125 листов
Бумага офисная цветная, формат А4,  плотность - 80 г/м2, в  упаковке 250 листов</t>
  </si>
  <si>
    <t>пач</t>
  </si>
  <si>
    <t xml:space="preserve">9600
100
80
70
65
</t>
  </si>
  <si>
    <t>Раздел G
46.43
47.54</t>
  </si>
  <si>
    <t xml:space="preserve">Раздел С
25.99.29.190
25.99.29.190 </t>
  </si>
  <si>
    <t>Поставка сушилок для белья для нужд дирекции гостинично-оздоровительного комплекса НАО «Центр «Омега».</t>
  </si>
  <si>
    <t>Сушилка складная (гармошка) настенная. Габариты:
- в разложенном виде (не менее): 600 мм х 450 мм х 185 мм;
- в сложенном виде (не более) 600 мм х 95 мм х 185 мм.
Количество линий подвеса: не менее 5 шт.
Максимальная нагрузка: не менее 10 кг.
Сушилка складная напольная.
Количество сушильных зон: 1.
Размер сушильного полотна: не менее 105x54см.
Высота в разложенном состоя-нии: не мене 95 см.
Максимальная нагрузка: не менее 10 кг.</t>
  </si>
  <si>
    <t>шт.
шт.</t>
  </si>
  <si>
    <t>1400
50</t>
  </si>
  <si>
    <t xml:space="preserve">Раздел G
46.47.1  </t>
  </si>
  <si>
    <t xml:space="preserve">Раздел С
31.09.12.122  </t>
  </si>
  <si>
    <t>Поставка детских кроваток для комплектации номерного фонда гостинично-оздоровительного комплекса НАО «Центр «Омега».</t>
  </si>
  <si>
    <t xml:space="preserve">размер спального места не менее: 120 на 60 см.; 
- расстояние от пола до верха боковых стенок должно быть не менее 95 см.;
- материал: массив дерева;
- боковые стенки и дно решетчатого типа;
- комплектация: колесики 4шт;
- цвет: белый или натуральное дерево или орех;
- габариты Д*Ш*В (по торцевому ограждению) не более: 1270*730*1020 мм.;
- возможность установки дна кроватки по высоте в двух уровнях;
- возможность перемещения вниз бокового ограждения (его верхней части) в процессе эксплуатации не менее чем на 135 мм;
- гарантийный срок:  не менее 12 месяцев с даты поставки товара.
</t>
  </si>
  <si>
    <t xml:space="preserve">
шт.
</t>
  </si>
  <si>
    <t>Раздел С
17.23.11.150
22.22.11.000
22.22.11.000
22.22.11.000
22.22.11.000</t>
  </si>
  <si>
    <t>Поставка мешков для сбора мусора и средств для упаковки белья для нужд гостинично-оздоровительного комплекса НАО «Центр «Омега» .</t>
  </si>
  <si>
    <t>Клейкая лента на основе крепированной бумаги
Соответствие ГОСТ Р 50962-96 или ГОСТ 32521-2013 и/или ТР ТС 005/2011.Объем мешка 30 л, плотность - не менее 8 мкм.
Соответствие ГОСТ Р 50962-96  или ГОСТ 32521-2013 и/или ТР ТС 005/2011
Объем мешка 60 л, плотность - не менее 8 мкм
Соответствие ГОСТ Р 50962-96   или ГОСТ 32521-2013 и/или ТР ТС 005/2011
Объем мешка 120 л, плотность - не менее 40 мкм
Соответствие ГОСТ Р 50962-96  или ГОСТ 32521-2013  и/или ТР ТС 005/2011
Объем мешка 180 л или 200 л, плотность - не менее 50 мкм</t>
  </si>
  <si>
    <t>Шт.</t>
  </si>
  <si>
    <t>432
455 750
500
243 890
35000</t>
  </si>
  <si>
    <t>Раздел G
46.74</t>
  </si>
  <si>
    <t>Раздел С
28.14.11.120</t>
  </si>
  <si>
    <t>Поставка картриджей для смесителей и регулирующих клапанов для ремонта сантехнического оборудования санитарных узлов номерного фонда.</t>
  </si>
  <si>
    <t>Соответствует требованиям нормативных документов ГОСТ 25809-96, ГОСТ 12893-83</t>
  </si>
  <si>
    <t>Раздел M
71.12</t>
  </si>
  <si>
    <t>Раздел M
71.12.39.113</t>
  </si>
  <si>
    <t>Оказание услуг по разработке документов, подтверждающих химический и компонентный состав отходов и содержащих сведения о происхождении, условиях образования, агрегатном состоянии и физической форме отходов 5 класса опасности (включенных в ФККО).</t>
  </si>
  <si>
    <t>Невозможно определить объем</t>
  </si>
  <si>
    <t>Раздел С
28.14.13.130
28.14.20.000</t>
  </si>
  <si>
    <t>Поставка оборудования для ремонта канализационной насосной станции.</t>
  </si>
  <si>
    <t>Шт.
Комп</t>
  </si>
  <si>
    <t>2
1</t>
  </si>
  <si>
    <t>Оказание услуг по техническому обслуживанию огнетушителей на объектах гостинично-оздоровительного комплекса НАО "Центр"Омега".</t>
  </si>
  <si>
    <t>Раздел J 59.12</t>
  </si>
  <si>
    <t>Раздел J 59.12.15.000</t>
  </si>
  <si>
    <t xml:space="preserve">Оказание анимационных услуг </t>
  </si>
  <si>
    <t>Организация работы команды аниматоров с 01.06.2019 по 30.09.2019 (включительно) в соответствии с утвержденной Заказчиком программой мероприятий и активностей</t>
  </si>
  <si>
    <t xml:space="preserve">ед     </t>
  </si>
  <si>
    <t>Раздел N 
81.21.9</t>
  </si>
  <si>
    <t>Раздел N 
81.21.10.000</t>
  </si>
  <si>
    <t>Поставка автомобильного бензина и дизельного топлива</t>
  </si>
  <si>
    <t>Оказание услуг по локализации и устранению аварийных ситуаций на внутриплощадочных сетях водоотведения</t>
  </si>
  <si>
    <t xml:space="preserve">Запрос котировок в электронной форме. ( Закупка проводится на общих основаниях в соответсвии с  Постановлением Правительства РФ от 11 декабря 2014 г. N 1352, ст.21). </t>
  </si>
  <si>
    <t>Раздел J. 62.01</t>
  </si>
  <si>
    <t xml:space="preserve">
Раздел J. 62.01.11</t>
  </si>
  <si>
    <t>Оказание услуг по внедрению единой межведомственной системы электронного документооборота Краснодарского края.</t>
  </si>
  <si>
    <t>Основной целью оказания услуг является повышения качества как внутренних, так и внешних административно-управленческих процессов.</t>
  </si>
  <si>
    <t>Заекупка у единственного поставщика</t>
  </si>
  <si>
    <t xml:space="preserve">
Раздел H. 52.21.24</t>
  </si>
  <si>
    <t>Оказание услуг по разработке и внедрению (поставка и монтаж) комплексной системы платной автоматической парковки на участие №17 ГОК "Бархатные сезоны".</t>
  </si>
  <si>
    <t>Запрос котировок в электронной форме.</t>
  </si>
  <si>
    <t>Поставка программного обеспечения Microsoft.</t>
  </si>
  <si>
    <t>Организация бесперебойной работы сервера единой межведомственной системы электронного документооборота Краснодарского края.</t>
  </si>
  <si>
    <t>Поставка полотенцесушителей и регулирующих клапанов для номерного фонда.</t>
  </si>
  <si>
    <t>Раздел G
46.74.3</t>
  </si>
  <si>
    <t>Раздел С
25.73.30.150
25.73.30.234
25.73.30.176
25.73.30.163
25.73.30.160
25.73.30.141
28.24.11.000
15.12.12.199</t>
  </si>
  <si>
    <t>Поставка инструмента для отдела энергоснаьжения НАО "Центр"Омега".</t>
  </si>
  <si>
    <t>ТР ТС 010/2011
ТР ТС 004/2011
ТР ТС 020/2011
ГОСТ 15150-69
ТР ТС 017/2011
ГОСТ 28631-2005</t>
  </si>
  <si>
    <t>796
704
704
796
796
796
796
796</t>
  </si>
  <si>
    <t>шт.
нбаор
набор
шт
шт
шт
шт
шт</t>
  </si>
  <si>
    <t>17
14
2
10
18
3
1
6</t>
  </si>
  <si>
    <t>Оказание услуг по организация детского клубного досуга.</t>
  </si>
  <si>
    <t>Организация детского клуба на территории Заказчика в период с 20.06.2019 по 20.09.2019. Проведение обучающих, развивающих и развлекательных программ в соответствии разработанной и утвержденной программой мероприятий.</t>
  </si>
  <si>
    <t xml:space="preserve">Раздел С
27.51.11.110
</t>
  </si>
  <si>
    <t>Раздел G
46.39.1</t>
  </si>
  <si>
    <t xml:space="preserve">Раздел C
10.31.11.000
10.39.11.000
10.39.11.000
10.39.21.120
</t>
  </si>
  <si>
    <t>Поставка продуктов питания товарной группы "Овощи, ягоды замороженные" для  обеспечения деятельности точек питания гостинично-оздоровительного комплекса НАО "Центр "Омега".</t>
  </si>
  <si>
    <t>Соответствие ГОСТ Р 54683-2011и/или ТР ТС 021/2011.
Соответствие ГОСТ Р 54683-2011 и/или ТР ТС 021/2011
Соответствие ГОСТ Р 54683 - 2011 или ГОСТ Р 55465-2013  и/или ТР ТС 021/2011.
Соответствие ГОСТ 33823-2016  и/или ТР ТС 021/2011</t>
  </si>
  <si>
    <t>1400
3430
20
3730</t>
  </si>
  <si>
    <t xml:space="preserve">да   </t>
  </si>
  <si>
    <t xml:space="preserve">Раздел G
46.32.1 </t>
  </si>
  <si>
    <t>Раздел C
10.12.20.110
10.12.40.121
10.13.14.832</t>
  </si>
  <si>
    <t>Поставка мяса птицы и субпродуктов замороженных  для обеспечения деятельности точек питания гостинично - оздоровительного комплекса НАО «Центр «Омега»</t>
  </si>
  <si>
    <t>Цыпленок бройлер потрошеный, Куриный окорочок, Куриное крыло, Куриная грудка филе, Соответствие ГОСТ 31962-2013 и/или ТР ТС 021/2011, и/или ТР ТС 034/2013
Сердце куриное, Печень куриная, Куриный желудок, Соответствие ГОСТ 31657-2012 и/или ТР ТС 021/2011, и/или ТР ТС 034/2013
Наггетсы куриные, Соответствие ТР ТС 021/2011, и/или ТР ТС 034/2013, и/или ТР ТС 022/2011, и/или ТР ТС 029/2012</t>
  </si>
  <si>
    <t>19 900,00
4 350,00
200,00</t>
  </si>
  <si>
    <t xml:space="preserve">да </t>
  </si>
  <si>
    <t xml:space="preserve">Раздел G
46.33.2 </t>
  </si>
  <si>
    <t>Раздел A
01.47.21.000</t>
  </si>
  <si>
    <t>Поставка яйца куриного для обеспечения деятельности точек питания гостинично - оздоровительного комплекса НАО «Центр «Омега»</t>
  </si>
  <si>
    <t>Соответствие ГОСТ Р 31654-201</t>
  </si>
  <si>
    <t>шт. </t>
  </si>
  <si>
    <t xml:space="preserve">Раздел G
46.31.1 </t>
  </si>
  <si>
    <t>Раздел A
01.13.12.150
01.13.14.000
01.13.19.000
01.13.19.000
01.13.19.000
01.13.19.000
01.13.19.000
01.13.19.000
01.13.19.000
01.13.19.000
01.28.30.110</t>
  </si>
  <si>
    <t>Поставка зелени и салатов для обеспечения деятельности точек питания гостинично- оздоровительного комплекса НАО "Центр "Омега"</t>
  </si>
  <si>
    <t xml:space="preserve">Капуста пекинская, ГОСТ 34323-2017 и/или ТР ТС 021/2011
Салат Латук  ГОСТ 33985-2016 и/или ТР ТС 021/2011. 
Базилик свежий зеленый,  ГОСТ Р 56562-2015 и/или ТР ТС 021/2011
Кориандр (кинза) зелень, ГОСТ 32788-2014 и/или ТР ТС 021/2011
Лук  Зеленый,  ГОСТ 34214-2017 и/или ТР ТС 021/2011
Петрушка, ГОСТ 34212-2017 и/или ТР ТС 021/2011
Салат Руккола, ГОСТ 34215-2017 и/или ТР ТС 021/2011
Укроп,  ГОСТ 32856-2014 и/или ТР ТС 021/2011
Эстрагон (тархун) свежий,  ГОСТ Р 56767-2015 и/или  СанПиН 2.3.2.1078-01 или ТР ТС 021/2011
Салат Айсберг, Салат Лолло Росса, Салат Романо, Сельдерей стебель. СанПиН 2.3.2.1078-01 и/или ТР ТС 021/2011
Мята,СанПиН 2.3.2.1078-01 и/или ТР ТС 021/2011
</t>
  </si>
  <si>
    <t>1760
125
15
125
325
850
20
650
13
1030
6</t>
  </si>
  <si>
    <t>Раздел G
 46.38.1</t>
  </si>
  <si>
    <t>Раздел C
10.20.13.110
10.20.13.122
10.20.14.110
10.20.14.120
10.20.23.122
10.20.24.113
10.20.25.190
10.20.26.112
10.20.31.110
10.20.32.110</t>
  </si>
  <si>
    <t xml:space="preserve">Поставка продуктов питания товарной группы "Рыба и морепродукты" для обеспечения деятельности точек питания гостинично-оздоровительного комплекса НАО «Центр «Омега»  </t>
  </si>
  <si>
    <t xml:space="preserve">Форель речная потрошенная  ГОСТ 32366-2013  и/или ТР ТС 021/2011 и/или ТР ЕАЭС 040/2016
Горбуша потрошенная, Дорадо тушка, Камбала  без головы мороженая , Окунь потрошеный, Семга потрошеная, Треска потрошеная, ГОСТ 32366-2013  и/или  ТР ТС 021/2011 и/или ТР ЕАЭС 040/2016 и/или СанПин 2.3.2.1078-01. ГОСТ 32366-2013  и/или  ТР ТС 021/2011 и/или ТР ЕАЭС 040/2016 и/или СанПин 2.3.2.1078-01._x000D_
Филе судака. ГОСТ  3948-2016 и/или ТР ТС 021/2011 и/или ТР ЕАЭС 040/2016. 
Филе трески; Филе тилапии; Филе пангасиуса; Филе окуня морского,  ГОСТ  3948-2016 и/или ТР ТС 021/2011 и/или ТР ЕАЭС 040/2016
Филе сельди малосоленое,    ГОСТ 815-2004  и/или ТР ТС 021/2011 и/или ТР ЕАЭС 040/2016.
Масляная рыба холодного копчения, ГОСТ 11482-96  и/или ТР ТС 021/2011  и/или ТР ЕАЭС 040/2016 и/или СанПин 2.3.2.1078-01.
Крабовые палочки, ТР ТС 021/2011 и/или ТР ЕАЭС 040/2016 и/или СанПин 2.3.2.1078-01.
Икра лососевая, ГОСТ 18173-2004  и/или ТР ТС 021/2011 и/или СанПин 2.3.2.1078-01.
Креветки тигровые, СанПин2.3.2.1078-01 и/или ТР ТС 021/2011 и/или ТР ЕАЭС 040/2016
Морской коктейль, Мидии "Киви", ТР ТС 021/2011 и/или ТР ЕАЭС 040/2016 и/или СанПиН 2.3.2.1078-01
</t>
  </si>
  <si>
    <t xml:space="preserve">100,00
3700,00
380,00
7570,00
350,00
10,00
665,00
15,00
40,00
40,00
</t>
  </si>
  <si>
    <t>Раздел L 68.20.12.000</t>
  </si>
  <si>
    <t>Предоставление в аренду нестационарных объектов торговли.</t>
  </si>
  <si>
    <t>Каркас: металлический
Наружняя отделка: вагонка
Внутренняя отделка: полы-линолеум, прилавок.рыша из профлиста
Установлены ролл-ставни, площадь 6 м2</t>
  </si>
  <si>
    <t>Раздел G
46.49.1
46.44.1</t>
  </si>
  <si>
    <t>Раздел С
25.99.12.112
25.99.12.112</t>
  </si>
  <si>
    <t>Поставка посуды для комплектования номерного фонда гостинично-оздоровительного комплекса НАО "Ценр"Омега".</t>
  </si>
  <si>
    <t>Кастрюля из нержавеющей стали 2-2,2 л для всех видов плит.
Сковородка из нержавеющей стали с антипригарным покрытием для всех видов плит с ручкой и крышкой.</t>
  </si>
  <si>
    <t>Раздел С
26.20.30.000</t>
  </si>
  <si>
    <t>Поставка сетевого оборудования</t>
  </si>
  <si>
    <t>Поставляемые материалы должны быть изготовлены в заводских условиях в соответствии со стандартами, показателями и параметрами, утвержденными на данный вид товара.</t>
  </si>
  <si>
    <t>Раздел С
27.40.42.000</t>
  </si>
  <si>
    <t>Поставка абажуров для замены в номерном фонде гостинично-оздоровительного комплекса.</t>
  </si>
  <si>
    <t>Передача продукции Заказчику оформляется накладными с обязательным приложением документов, подтверждающих ее качество и соответствие требованиям ( удостоверений о качестве, копий сертификатов соответствия, деклараций о соответствии) оформленных в соответствии с требованиями действующего законодательства.
Транспортировка, доставка, погрузоно-разгрузочные работы осуществляются силами Поставщика за его Счет.</t>
  </si>
  <si>
    <t>Раздел G   
46.75.1</t>
  </si>
  <si>
    <t>Раздел C.    
20.15.3</t>
  </si>
  <si>
    <t>Поставка удобрений для газонов и зеленых насаждений на территории ГОК "Бархатные сезоны.</t>
  </si>
  <si>
    <t>упак</t>
  </si>
  <si>
    <t>Аренда нежилых помещений в городе Краснодаре.</t>
  </si>
  <si>
    <t>Назначение помещений:
Нежилые помещения под офис:
Местоположение: г. Краснодар, Центральный округ, необходимая общая площадь, помещений 60-70 м.кв.</t>
  </si>
  <si>
    <t>мес</t>
  </si>
  <si>
    <t>Раздел F
43.99</t>
  </si>
  <si>
    <t>Раздел F
43.99.90</t>
  </si>
  <si>
    <t>Выполнение работ по строительству общественного плавательного бассейна на участке №14 ГОК "Бархатные сезоны".</t>
  </si>
  <si>
    <t>Оказание услуг по оценке недвижимого имущества, относящегося к Крытому конькобежному центру и экспертизе отчета об оценке.</t>
  </si>
  <si>
    <t>Раздел G
46.37
46.39</t>
  </si>
  <si>
    <t xml:space="preserve">
Поставка продуктов питания "Бакалея" для обеспечения деятельности точек питания гостинично-оздоровительного комплекса НАО "Центр "Омега".</t>
  </si>
  <si>
    <t>Перец черный горошек
Томатная паста 25%
Паста ореховая с добавлением какао
Молоко сухое цельное, массовая доля жира не менеее 26%
Цельное сгущенное молоко с сахаром
Молоко сгущенное с сахаром варенное
Хлопья кукурузные или хлопья кукурузные глазированные сахарной глазурью
Хлопья пшеничные/кукурузные глазированные шоколадной глазурью
Крахмал картофельный
Крахмал кукурузный
Печенье "Савоярди" для тирамису
Топпинг кленовый сироп
Крем-соус бальзамический
Уксус бальзамический
Уксус бальзамический 5%
Уксус 9% 
Уксус винный белый
Уксус винный красный
Соус соевый классический
Кутчуп томатный
Майонез 67% 
Аджика
Порошок горчичный
Горчица дижонская
Хрен столовый
Перец молотый черный
Перец молотый красный
Тимьян (чабрец) сушенный
Лавровый лист
Прованская смесь трав
Смесь пяти перцев горошком
Паприка молотая (сладкая)
Соль Экстра
Соль крупная
Напиток соевый  Alpro Original с кальцием или эквивалент
Сода пищевая
Лимонная кислота
Соус "Ворчестер"
Соус "Нашараб"
Соус "Тобаско" красный
Соус "Терияки"
Соус "Ткемали"
Соус "Чили" (сладкий)</t>
  </si>
  <si>
    <t>кг
кг
кг
кг
кг
кг
кг
кг
кг
кг
кг
литр
литр
литр
литр
литр
литр
литр
кг
кг
кг
кг
кг
кг
кг
кг
кг
кг
кг
кг
кг
кг
кг
кг
кг
кг
кг
литр
кг
литр
кг
кг
литр
литр
литр
литр
литр
литр</t>
  </si>
  <si>
    <t>Раздел C.   
10.51.30.111</t>
  </si>
  <si>
    <t>Поставка масла сливочного 82,5% для изготовления кондитерских изделий и  для обеспечения деятельности точек питания гостиничного комплекса НАО "Центр "Омега".</t>
  </si>
  <si>
    <t xml:space="preserve">
кг
</t>
  </si>
  <si>
    <t>Раздел G
47.29.39</t>
  </si>
  <si>
    <t>Раздел C.   
01.11.83.000
01.25.35.000
02.30.40.130
10.39.25.131
10.39.25.132
10.39.25.132
10.39.25.134
10.82.24.110</t>
  </si>
  <si>
    <t>Поставка сухофруктов и орехов для изготовления кондитерских изделий и  для обеспечения деятельности точек питания гостиничного комплекса НАО "Центр "Омега".</t>
  </si>
  <si>
    <t xml:space="preserve">Орех арахис (ядро) натуральный
Орех грецкий (ядро) натуральный
Орех кедровый очищенный (ядро) натуральный
Изюм светлый сушенный без косточки
Абрикос сушенный (курага)
Чернослив
Сухофрукты (смесь компотная)
Цукаты (мелкие)
</t>
  </si>
  <si>
    <t>166
166
166
166
166
166
166
166</t>
  </si>
  <si>
    <t>кг
кг
кг
кг
кг
кг
кг
кг</t>
  </si>
  <si>
    <t>120
50
20
200
80
40
100
160</t>
  </si>
  <si>
    <t xml:space="preserve">Раздел А
01.13.31.000
01.13.32.000
01.13.33.000
01.13.34.000
01.13.34.000
01.13.39.110
01.13.39.130
01.13.39.190
01.13.42.000
01.13.49.130
01.13.80.000
</t>
  </si>
  <si>
    <t xml:space="preserve">Перец стручковый острый, ГОСТ 34269-2017 и/или ТР ТС 021/2011
Огурцы свежие, Соответствует ГОСТ 1726-85 или ГОСТ 33932-2016 и/или ТР ТС 021/2011
Баклажаны свежие, Соответствует ГОСТ 31821-2012 и/или ТР ТС 021/2011.
Томаты свежие,  ГОСТ 34298-2017 "Томаты свежие. Технические условия" и/или ТР ТС 021/2011. 
Томаты свежие "черри",ГОСТ 34298-2017 "Томаты свежие. Технические условия" и/или ТР ТС 021/2011. 
Кабачки свежие,  ГОСТ 31822-2012 и/или ТР ТС 021/2011. 
Тыква свежая,  ГОСТ 7975-2013 "Тыква продовольственная свежая. Технические условия" и/ил ТР ТС 021/2011
Перец сладкий свежий (разноцветный), Перец сладкий свежий зеленый, ГОСТ 34325-2017 "Перец сладкий свежий. Технические условия" и /или ТР ТС 021/2011
Чеснок свежий, ГОСТ Р 55909-2013 и/или ТР ТС 021/2011.
Редис красный свежий, ГОСТ 34216-2017 "Редис свежий. Технические условия" и/или ТР ТС 021/2011.
Шампиньоны свежие, ГОСТ Р 56827-2015 и/или ТР ТС 021/2011
</t>
  </si>
  <si>
    <t>166
166
166
166
166
166
166
166
166
166
166</t>
  </si>
  <si>
    <t>кг_x000D_
кг
кг
кг
кг
кг
кг
кг
кг
кг
кг</t>
  </si>
  <si>
    <t>3
2500
450
4000
100
450
100
1915
250
400
300</t>
  </si>
  <si>
    <t>Раздел G 46.74</t>
  </si>
  <si>
    <t>Раздел А
25.72.13.130</t>
  </si>
  <si>
    <t>Поставка замков и дверной фурнитуры для ремонта зданий номерного фонда</t>
  </si>
  <si>
    <t xml:space="preserve">
ГОСТ 5089-2011
ГОСТ 538-2001
ГОСТ Р 52750-2007
</t>
  </si>
  <si>
    <t xml:space="preserve">
Раздел M. 73.11</t>
  </si>
  <si>
    <t xml:space="preserve">
Раздел M. 73.11.11</t>
  </si>
  <si>
    <t>Оказание услуг по размещению рекламы на интернет-ресурсе.</t>
  </si>
  <si>
    <t xml:space="preserve">
Раздел L. 
68.31.1</t>
  </si>
  <si>
    <t>Субаренда части земельного участка площадью 726 кв.м. из состава земельного участка кадастровым номером 23:49:0402041:2259.</t>
  </si>
  <si>
    <t>25
82
59,85
130
2200
180
550
300
150
80
12
10
10
10
340
10
5
105
150
650
1900
500
250
15
70
50
20
4
8
5
525
300
890
120
120
120
4
4
60
50
100
120
15
20
4
20
25
10</t>
  </si>
  <si>
    <t xml:space="preserve">
166
166
166
166
166
166
166
166
166
166
166
112
112
112
112
112
112
112
166
166
166
166
166
166
166
166
166
166
166
166
166
166
166
166
166
166
166
112
166
112
166
166
112
112
112
112
112
112
</t>
  </si>
  <si>
    <t>Раздел С
01.13.31.000
10.39.17.112
10.39.22.130
10.51.22.112
10.51.51.113
10.51.51.129
10.61.33.115
10.61.33.140
10.62.11.111
10.62.11.112
10.72.12.150
10.81.13.150
10.84.11.000
10.84.11.000
10.84.11.000
10.84.11.000
10.84.11.000
10.84.12.110
10.84.12.120
10.84.12.130
10.84.12.160
10.84.12.170
10.84.12.180
10.84.22.110
10.84.22.120
10.84.23.163
10.84.23.164
10.84.23.170
10.84.23.170
10.84.23.190 
10.84.30.120
10.84.30.140
10.89.11.111
10.89.11.112
10.89.11.113
10.89.11.114
10.89.19.290
11.06.10.190
11.07.19.133
20.13.43.191
20.14.34.231
10.84.12.190
10.84.12.190
10.84.12.190
10.84.12.190
10.84.12.190
10.84.12.190</t>
  </si>
  <si>
    <t xml:space="preserve">
Раздел А
01.13.12.120
01.13.41.110
01.13.43.110
01.13.49.110
01.13.51</t>
  </si>
  <si>
    <t>2750
5000
4000
3000
12000</t>
  </si>
  <si>
    <t xml:space="preserve">
Раздел С. 
10.11.31.110
10.11.31.110
10.11.31.140
10.11.31.140
</t>
  </si>
  <si>
    <t xml:space="preserve">
Говядина лопатка без кости с\м. ГОСТ Р 31797-2012,  СанПиН 2.3.2.1078-01.
Вырезка говяжья с\м. ГОСТ Р 54366-2011,  СанПиН 2.3.2.1078-01.
Язык говяжий с\м. ГОСТ Р 31797-2012,  СанПиН 2.3.2.1078-01.
Печень говяжья с\м. ГОСТ Р 54366-2011,  СанПиН 2.3.2.1078-01.
</t>
  </si>
  <si>
    <t>5000
200
1700
1700</t>
  </si>
  <si>
    <t>Раздел C. 
10.51.40.111
10.51.40.112
10.51.40.121
10.51.40.121
10.51.40.122
10.51.40.131
10.51.40.131
10.51.40.161
10.51.40.217</t>
  </si>
  <si>
    <t>Сыр Маскарпоне, Сыр мягкий Адыгейский, Сыр сулугуни, Сыр чечил, СанПиН 2.3.2.1078-01 и/или ТР ТС 033/2013, ТР ТС 021/2011, ТР ТС 029/2012.
Сыр сулугуни копченый, Сыр Камамбер с белой плесенью, СанПиН 2.3.2.1078-01 и/или  ТР ТС 033/2013, ТР ТС 021/2011, ТР ТС 029/2012
Сыр Российский, Сыр Голландский, ГОСТ 32260-2013 или ТР ТС 033/2013, ТР ТС 021/2011, ТР ТС 029/2012
Сыр Моцарелла для пиццы. СанПиН 2.3.2.1078-01 и/или ТР ТС 033/2013, ТР ТС 021/2011, ТР ТС 029/2012
Сыр с голубой плесенью, СанПиН 2.3.2.1078-01 и/или ТР ТС 033/2013, ТР ТС 021/2011, ТР ТС 029/2012
Сыр Гауда, ГОСТ Р 52686-2006 и/или ТР ТС 033/2013, ТР ТС 021/2011, ТР ТС 029/2012
Сыр Пармезан, СанПиН 2.3.2.1078-01 и/или ТР ТС 033/2013, ТР ТС 021/2011, ТР ТС 029/2012
Сыр Моцарелла в рассоле, СанПиН 2.3.2.1078-01 и/или ТР ТС 033/2013, ТР ТС 021/2011, ТР ТС 029/2012
Продукт сырный Hochland Фетакса или эквивалент, СанПиН 2.3.2.1078-01 и/или ТР ТС 033/2013, ТР ТС 021/2011, ТР ТС 029/2012</t>
  </si>
  <si>
    <t xml:space="preserve">
230
40
3000
150
10
2100
70
10
300</t>
  </si>
  <si>
    <t>Раздел G  46.38.23</t>
  </si>
  <si>
    <t xml:space="preserve">Раздел C. 
01.11.71
01.11.73.11
01.11.75_x000D_
10.61.11.000
10.61.31.111
10.61.31.119
10.61.32.113
10.61.32.110
10.61.32.116
10.61.33.111
10.73.11.110
</t>
  </si>
  <si>
    <t>«Поставка продуктов питания товарной группы "Крупы" для обеспечения деятельности точек питания гостинично - оздоровительного комплекса НАО «Центр «Омега»</t>
  </si>
  <si>
    <t xml:space="preserve">Соответствие ГОСТ 7758-75. Фасоль
Соответствие ТР ТС 021/2011. Нут
Горох.Соответствует ГОСТ 6201-68. Сорт-первый._x000D_
Рис. Соответствие ГОСТ 6292-93 и/ил ТР ТС 021/2011 
 Крупа манная. Соответствие ГОСТ 7022-97. Марка: М
Крупа пшеничная. Соответствие ГОСТ 276-60. Вид "Полтавская" Крупа №2 или №3
Крупа гречневая ядрица. Соответствует ГОСТ Р 55290-2012. Сорт - высший или первый _x000D_
Крупа пшено. Соответствие ГОСТ 572-2016.Сорт высший или первый. 
 Крупа перловая . Соответствие ГОСТ 5784-60.
 Хлопья овсяные. Соответствует ГОСТ 21149-93.Вид-"Геркулес"
Макароны в ассортименте .Соответствие ГОСТ 31743-2012 или ГОСТ 31743-2017 и/ил ТР ТС 021/2011
</t>
  </si>
  <si>
    <t xml:space="preserve">
166_x000D_
166_x000D_
166_x000D_
166_x000D_
166_x000D_
166_x000D_
166_x000D_
166_x000D_
166_x000D_
166_x000D_
166_x000D_
</t>
  </si>
  <si>
    <t xml:space="preserve">
кг_x000D_
кг_x000D_
кг_x000D_
кг_x000D_
кг_x000D_
кг_x000D_
кг_x000D_
кг
кг_x000D_
кг_x000D_
кг_x000D_
</t>
  </si>
  <si>
    <t xml:space="preserve">
130,00_x000D_
20,00_x000D_
650,00_x000D_
5730,00_x000D_
1250,00_x000D_
1000,00_x000D_
750,00_x000D_
800,00_x000D_
150,00_x000D_
800,00_x000D_
4750,00_x000D_
</t>
  </si>
  <si>
    <t>Раздел G
46.33
 47.29.22</t>
  </si>
  <si>
    <t>Раздел C.
10.41.54.000
10.42.10.140</t>
  </si>
  <si>
    <t xml:space="preserve"> Поставка продуктов питания товарной группы "Масло подсолнечное, масло фритюрное" для обеспечения деятельности точек питания дирекции гостинично - оздоровительного комплекса НАО "Центр "Омега"</t>
  </si>
  <si>
    <t>Масло подсолнечное рафинированное. Соответствие ГОСТ 1129-2013 и/или ТР ТС 024/2011 и/или ТР ТС 021/2011, ТР ТС 022/2011.
Масло растительное для фритюра. Соответствие ТР ТС 024/2011 и/или ТР ТС 021/2011, ТР ТС 022/2011</t>
  </si>
  <si>
    <t>л
л</t>
  </si>
  <si>
    <t>3900
650</t>
  </si>
  <si>
    <t>Оказание услуг по оценке движимого имущества, относящегося к Крытому конькобежному центру и экспертизе отчета об оценке.</t>
  </si>
  <si>
    <t>Раздел G. 46.69.5</t>
  </si>
  <si>
    <t xml:space="preserve">
Раздел C. 
27.40.2
27.33.13.169
</t>
  </si>
  <si>
    <t>Закупка материала для восстановления работоспособности системы подсветки фасада конструкции стелы объекта "Чаша Олимпийского огня".</t>
  </si>
  <si>
    <t>ТР ТС 004/2011, ТР ТС 020/2011</t>
  </si>
  <si>
    <t>40
10</t>
  </si>
  <si>
    <t>Раздел N. 79.90.31</t>
  </si>
  <si>
    <t xml:space="preserve">
Раздел N. 
79.90.39.110
</t>
  </si>
  <si>
    <t>Приобретение абонемента в ложу стадиона "Краснодар".</t>
  </si>
  <si>
    <t>1 В соответствии с техническим заданием</t>
  </si>
  <si>
    <t>Поставка  "Мяса свежемороженого (говядины)   для обеспечения деятельности кафе, баров, ресторанов гостинично - оздоровительного комплекса НАО"Центр"Омега"</t>
  </si>
  <si>
    <t>1756/Новая позиция</t>
  </si>
  <si>
    <t>Раздел G
46.73.6</t>
  </si>
  <si>
    <t xml:space="preserve">
Раздел С
23.65.11.000 
</t>
  </si>
  <si>
    <t>Поставка террасной доски на участок №14 ГОК "Бархатные сезоны".</t>
  </si>
  <si>
    <t>При поставке  совместно с доской ДПК и крепежом, предоставляется сертификат соответствия, гигиенический сертификат, протокол испытыний и иную документацию, подтверждающую качество и характеристики материала, в соответствии с действующим законодательством РФ.</t>
  </si>
  <si>
    <t xml:space="preserve">
усл.ед
</t>
  </si>
  <si>
    <t>Раздел Е
38.1</t>
  </si>
  <si>
    <t xml:space="preserve">
Раздел  Е
38.11.21.000
</t>
  </si>
  <si>
    <t>Наличие лицензии на осуществление деятельности являющейся предметом закупки.</t>
  </si>
  <si>
    <t>Конкурс в электронной форме участниками которого могут быть только субъекты малого и среднего предпринимательства.</t>
  </si>
  <si>
    <t xml:space="preserve">
Раздел C.
43.21.10.140</t>
  </si>
  <si>
    <r>
      <t xml:space="preserve">Оказание услуг по эксплуатации, техническому обслуживанию и текущему ремонту системы автоматической пожарной сигнализации, системы оповещения и управления эвакуацией, внутреннего и наружного противопожарного водопровода, первичных средств пожаротушения на объектах гостинично-оздоровительного комплекса </t>
    </r>
    <r>
      <rPr>
        <sz val="12"/>
        <color theme="1"/>
        <rFont val="Times New Roman"/>
        <family val="1"/>
        <charset val="204"/>
      </rPr>
      <t>НАО «Центр «Омега».</t>
    </r>
  </si>
  <si>
    <t>Раздел G 46.66</t>
  </si>
  <si>
    <t>Раздел С
26.51.44.000</t>
  </si>
  <si>
    <t>Поставка оборудования для конференц -залов.</t>
  </si>
  <si>
    <t>Поставляеые товары должны быть изготовлены в заводских условиях в соответствии со стандартами, показателями и параметрами, утвержденными на данный вид товара.</t>
  </si>
  <si>
    <t>Раздел G
46.9</t>
  </si>
  <si>
    <t>Раздел С
32.99.59.000</t>
  </si>
  <si>
    <t>Поставка оборудования и материалов для монтажа системы полуавтоматического полива газонов на территории 18В участка.</t>
  </si>
  <si>
    <t>ГОСТ Р 32415-2013</t>
  </si>
  <si>
    <t>шт
м.пог.</t>
  </si>
  <si>
    <t>1859
1800</t>
  </si>
  <si>
    <t xml:space="preserve">Раздел G
46.69.2  
 </t>
  </si>
  <si>
    <t>Раздел C
46.43</t>
  </si>
  <si>
    <t>Раздел C
27.51.13.110</t>
  </si>
  <si>
    <t>Поставка стиральных машин для комплектования номерного фонда НАО "Центр "Омега".</t>
  </si>
  <si>
    <t>Стиральная машина бытовая
Габариты: 
Высота - Не менее 84 и не более 85см
Ширина- Не менее 59 и не более 60см
Глубина - Не менее 35 и не более 42см
Максимальная загрузка: Не менее 5 и не более 6 кг; Мотор стандартный; Максимальная скорость отжима: Не менее 800;  Класс энергетической эффективности не менее А;
Класс стирки не менее А;
Класс отжима не менее D; 
Общее количество программ не менее 15; Вилка Тип вилки –  F CEE 7/4 («Schuko» 16 А/250 В, с заземлением), ГОСТ 7396.1-89 — тип C2 
или 
тип E / F CEE 7/7 16 А/250 В, с заземлением, ГОСТ 7396.1-89 — тип С4.
Номинальное напряжение 220-230V, Номинильная частота 50/60Гц</t>
  </si>
  <si>
    <t>Раздел С
28.23.26.000</t>
  </si>
  <si>
    <t>Закупка расходных материалов и компьютерных комплектующих.</t>
  </si>
  <si>
    <t>Раздел G
46.42.11</t>
  </si>
  <si>
    <t>Раздел С
14.12.1
14.12.2</t>
  </si>
  <si>
    <t xml:space="preserve">Поставка униформы для обеспечения трудовой деятельности сотрудников хозяйственного отдела
дирекции гостинично-оздоровительного комплекса в 2019-2020 г.
</t>
  </si>
  <si>
    <t xml:space="preserve">
Передача продукции Заказчику оформляется накладными с обязательным приложением документов, подтверждающих ее качество и соответствие требованиям (удостоверений о качестве, копий сертификатов соответствия, деклараций о соответствии), оформленных в соответствии с требованиями действующего законодательства; 
Транспортировка, доставка, погрузочно-разгрузочные работы осуществляется силами Поставщика и за его счет.
</t>
  </si>
  <si>
    <t>Июль 2019</t>
  </si>
  <si>
    <t>Декабрь 2020</t>
  </si>
  <si>
    <t xml:space="preserve">
Раздел M
70.22</t>
  </si>
  <si>
    <t xml:space="preserve">
Раздел M
70.22.11.000</t>
  </si>
  <si>
    <t>Оказание услуг по диагностике операционной деятельности и текущего состояния НАО "Центр" Омега".</t>
  </si>
  <si>
    <t>1. Маркетинговый анализ локального рынка города-отеля.
2. Диагностика конкурентноспособности города-отеля.
3. Диагностика текущего состояния и характеристик объов на территории города-отеля.
4. Диагностика текущего состояния операционной системы города-отеля.
5. Укрупненный план-график внедрения предложенных операционных решений.
6. Финансовый прогноз
7. Карта рисков по внесению/ не внесению изменений в операционной деятельности</t>
  </si>
  <si>
    <t xml:space="preserve">
Раздел N
78.30
</t>
  </si>
  <si>
    <t xml:space="preserve">
Раздел N
78.30.19.000
</t>
  </si>
  <si>
    <t>Оказание комплекса услуг по обеспечению деятельности  парковки 
гостинично-оздоровительного комплекса НАО «Центр «Омега»</t>
  </si>
  <si>
    <t>Программирование и выдача парковочных электронных карт, внесение данных и корректировка данных в  СУБД, 3 оператора, круглосуточно.</t>
  </si>
  <si>
    <t>чел.ч</t>
  </si>
  <si>
    <t>Оказание услуг по погрузке и  транспортированию твердых коммунальных  отходов, относящихся к IV-V классу опасности образующихся при оказании услуг населению, а также отходов IV-V класса опасности, не относящихся к комунальным с объектов гостинично-оздоровительного комплекса НАО "Центр "Омега".</t>
  </si>
  <si>
    <t>Раздел G. 46.31.1</t>
  </si>
  <si>
    <t xml:space="preserve">
Раздел А. 01.13.32.000
01.13.33.000
01.13.34.000
01.13.34.000
01.13.39.110
01.13.39.190
01.13.39.190
01.13.49.130
01.13.80.000</t>
  </si>
  <si>
    <t>Поставка продуктов питания товарной группы "Овощи свежие" для обеспечения деятельности точек питания гостинично-оздоровительного комплекса НАО "Центр "Омега"</t>
  </si>
  <si>
    <t xml:space="preserve">Огурцы свежие, Соответствует ГОСТ 1726-85 или ГОСТ 33932-2016 и/или ТР ТС 021/2011. Сорт высший или первый. Остаточный срок годности на момент поставки должен быть не менее 14 (четырнадцати) суток
Баклажаны свежие. Соответствует ГОСТ 31821-2012 и/или ТР ТС 021/2011. Первый  товарный сорт. Остаточный срок годности на момент поставки должен быть не менее 14 (четырнадцати) суток.
Томаты свежие. Соответствует ГОСТ 34298-2017  и/или ТР ТС 021/2011. Товарный сорт высший или первый. Остаточный срок годности на момент поставки должен быть не менее 14 (четырнадцати) суток.
Томаты свежие "черри". Соответствует ГОСТ 34298-2017  и/или ТР ТС 021/2011. Товарный сорт высший или первый. Остаточный срок годности на момент поставки должен быть не менее 14 (четырнадцати) суток.
Кабачки свежие. Соответствует ГОСТ 31822-2012 и/или ТР ТС 021/2011. Товарный сорт высший или первый.  Остаточный срок годности на момент поставки должен быть не менее 14 (четырнадцати) суток.
Перец сладкий свежий  (разноцветный). Соответствует ГОСТ 34325-2017  и /или ТР ТС 021/2011. Товарный сорт - высший или первый. Остаточный срок годности на момент поставки должен быть не менее 20 (двадцати) суток.
Перец сладкий свежий  зеленый.  Соответствует ГОСТ 34325-2017  и /или ТР ТС 021/2011. Товарный сорт - высший или первый. Остаточный срок годности на момент поставки должен быть не менее 20 (двадцати) суток.
Редис красный свежий. Соответствует ГОСТ 34216-2017  и/или ТР ТС 021/2011. Товарный сорт первый. Остаточный срок годности на момент поставки должен быть не менее 20 (двадцати) суток.
Шампиньоны свежие. Соответстствует ГОСТ Р 56827-2015 и/или ТР ТС 021/2011.Товарный сорт высший или первый.  Остаточный срок годности на момент поставки должен быть не менее 14 (четырнадцати) суток. </t>
  </si>
  <si>
    <t>1600
620
2000
20
700
550
550
500
400</t>
  </si>
  <si>
    <t xml:space="preserve">Раздел G.
46.73.6
46.74.3
46.71.9
46.73.4
</t>
  </si>
  <si>
    <t>Раздел С.
32.99.59.000
23.91.11.150
 25.71.11.130
20.30.22.220
25.94.11.120
23.64.10.110
20.30.22.120
25.93.15.120
20.30.22.170
19.20.29.211
25.73.30.290
19.20.29.110
20.30.22.110
20.30.12.120</t>
  </si>
  <si>
    <t>Поставка расходных материалов для ремонта</t>
  </si>
  <si>
    <t>Качество товара должно соответствовать техническим стандартам страны-производителя и требованиям, установленным действующими в Российской Федерации нормативными актами, ГОСТами, ТУ для данных видов товаров и подтверждаться паспортами качества либо сертификатами</t>
  </si>
  <si>
    <t>166
796</t>
  </si>
  <si>
    <t>кг
шт.</t>
  </si>
  <si>
    <t xml:space="preserve">
901
314
50
5
25400
37
138
60
100
30
345
2
75
87</t>
  </si>
  <si>
    <t>Раздел С   
33.14</t>
  </si>
  <si>
    <t>Раздел C.    
33.13.1</t>
  </si>
  <si>
    <t>Оказание комплекса услуг по техническому обслуживанию и текущему ремонту наружных сетей связи и системы охранного видеонаблюдения.</t>
  </si>
  <si>
    <t>Раздел G   
46.34.23</t>
  </si>
  <si>
    <t>Раздел C.    
11.05.10.120
11.05.10.120
11.05.10.160
11.05.10.160</t>
  </si>
  <si>
    <t>Поставка пива для обеспечения деятельности точек питания гостинично-оздоровительного комплекса НАО "Центр"Омега".</t>
  </si>
  <si>
    <t xml:space="preserve">Пиво "Шерлок" светлое пастеризованное или эквивалент. Соответствие ГОСТ 31711-2012 И/ИЛИ тр тс 021/2011.
Пиво "Стелла Артуа (Stella Artois) светлое" светлое пастеризованное или эквивалент.
Пиво "Ловенбрау Дункель" (Lowenbrau Dunkei) темное пастеризованное или эквивалент. Соответствует требованиям ТР ТС 021/2011.
Пивной напиток "Сибирская корона ПОЛЯРНЫЙ БЕЛЫЙ ЭЛЬ" нефильтрованный осветвленный ппстеризованный или эквивалент. Соответствие ТР ТС 021/2011. 
Пивной напиток "Хугарден Белое" пастеризованный нефильтрованный или эквивалент.  Соответствие ТР ТС 021/2011. </t>
  </si>
  <si>
    <t xml:space="preserve">
112
796
112
796
</t>
  </si>
  <si>
    <t xml:space="preserve">
литр
шт
литр
шт
</t>
  </si>
  <si>
    <t>900
700
400
300</t>
  </si>
  <si>
    <t xml:space="preserve">
Раздел N. 81.21</t>
  </si>
  <si>
    <t xml:space="preserve">
Раздел N. 81.21.10.000 </t>
  </si>
  <si>
    <t>Оказание услуг по очистке кровли объекта "Крытый конькобежный центр вместимостью 8 тысяч зрителей, Имеретинская низменность".</t>
  </si>
  <si>
    <t>В соответствии с ГОСТ Р 51870-2002, ГОСТ Р 5118-97, ГОСТ Р 51870-2014, нормативными актами Роспотребнадзора, нормами и правилами пожарной безопасности ППБ-01-93 и техники безопасности</t>
  </si>
  <si>
    <t xml:space="preserve">Раздел G  46.47.1  </t>
  </si>
  <si>
    <t xml:space="preserve">Раздел C.   31.09.12.122  </t>
  </si>
  <si>
    <t>Поставка детских кроваток для комплектации номерного фонда гостинично-оздоровительного комплекса НАО «Центр «Омега»</t>
  </si>
  <si>
    <t xml:space="preserve">размер спального места не менее: 120 на 60 см.; 
- расстояние от пола до верха боковых стенок должно быть не менее 95 см.;
- материал: массив дерева;
- боковые стенки решетчатого типа; - дно: решетчатого типа или сплошное, 
- комплектация: колесики 4шт; полозья для качания;
- цвет: белый или натуральное дерево или орех;
- габариты Д*Ш*В (по торцевому ограждению) не более: 1270*730*1020 мм.;
- возможность установки дна кроватки по высоте в двух уровнях;
- возможность перемещения вниз бокового ограждения (его верхней части) в процессе эксплуатации не менее чем на 135 мм;
- гарантийный срок:  не менее 12 месяцев с даты поставки товара.
</t>
  </si>
  <si>
    <t>Раздел С  28.23</t>
  </si>
  <si>
    <t>Раздел С  28.23.13.120</t>
  </si>
  <si>
    <t>Поставка фискального накопителя</t>
  </si>
  <si>
    <t>Шифровальное (криптагрофическое) средство защиты фискальных данных фискальный  накопитель) является программно-аппаратным средством криптографической защиты фискальных данных.</t>
  </si>
  <si>
    <t>Раздел С  18.12</t>
  </si>
  <si>
    <t>Раздел С  18.12.16.000</t>
  </si>
  <si>
    <t>Выполнение комплекса работ (изготовление, поставка и монтаж) по реализации системы навигации на территории города-отеля "Бархатные сезоны".</t>
  </si>
  <si>
    <t>Изготовление подвесных коробов, печать информационных материалов на пленке, оклейка информационных элементов навигации, доставка, расстановка и монтаж информационных элементов навигации, изготовление и размещение модульных информационных табличек.</t>
  </si>
  <si>
    <t>Раздел J   62.02.9</t>
  </si>
  <si>
    <t>Раздел J   62.02.30.000</t>
  </si>
  <si>
    <t>Поставка электронных сертификатов на право получения технической поддержки (уровней are Standart 9x5xNBD и Hi-Care Application Software Support Service) телекоммуникационного оборудования Huawei.</t>
  </si>
  <si>
    <t>Обеспечение бесперебойной работы оборудования. Обслуживание оборудования на период 12 месяцев с даты заключения сервисного контракта с уровнем поддержки Hi-Care Onsite Standart и Hi-Care Application Software Upgrade Support Service/</t>
  </si>
  <si>
    <t>Раздел J   
63.11.1</t>
  </si>
  <si>
    <t>Раздел J.    
63.11.19.000</t>
  </si>
  <si>
    <t>Предоставление Лицензиату права на использование программы для ЭВМ "Конткр.Отель" на условиях простой (неисключительной) лицензии в объеме, установленном в выбранном Лицензиатом тарифном плане и оказание услуг технической поддержки в виде абонентского обслуживания.</t>
  </si>
  <si>
    <t>Права использования программы для ЭВМ "Контур. Отель" сроком действия 12 мес. (более 500 номеров) - 2 АРМ).</t>
  </si>
  <si>
    <t>Оказание услуг по эксплуатации, техническому обслуживанию и текущему ремонту системы автоматической пожарной сигнализации, системы оповещения и управления эвакуацией, системы автоматического газового (порошкового) пожаротушения, системы автоматического водяного (сплинкерного) пожаротушения, системы дымоудаления и противодымной вентиляции, внутреннего и наружного противопожарного водопровода и пожарных гидрантов, первичных средств пожаротушения планов эвакуации на объекте: Крытый конькобежный центр "Адлер Арена".</t>
  </si>
  <si>
    <t>Раздел G 
46.74.2</t>
  </si>
  <si>
    <t>Поставка настенных электрических котлов "PROTERM-Скат 28 KR-13"</t>
  </si>
  <si>
    <t>Директива ЕМС 2004/108/ЕС, EN 61000-6-1:2007, EN 60730, ТР ТС 010/2011 "О безопасности машин и оборудования".</t>
  </si>
  <si>
    <t>Раздел G 47.51</t>
  </si>
  <si>
    <t xml:space="preserve">Раздел C.  31.03.12.130 
13.95.10.190 </t>
  </si>
  <si>
    <t>Поставка матрасов и наматрасников для комплектования детских кроватей гостинично-оздоровительного комплекса НАО "Центр "Омега"</t>
  </si>
  <si>
    <t>Матрас для детской кроватки беспружинный, двус
торонний, размер 120х60х6см 
Наматрасник непромокаемый, дышащий, 120х60см</t>
  </si>
  <si>
    <t xml:space="preserve">796
 </t>
  </si>
  <si>
    <t xml:space="preserve">шт
 </t>
  </si>
  <si>
    <t>141
282</t>
  </si>
  <si>
    <t>Раздел G 
46.41.1
47.51.1</t>
  </si>
  <si>
    <t xml:space="preserve">
Раздел C.  
13.92.24.140
13.92.24.129
13.92.12.113  
13.92.12.111  
13.92.12.112</t>
  </si>
  <si>
    <t xml:space="preserve">Поставка детских подушек, одеял и постельного белья для нужд гостинично-оздоровительного комплекса НАО «Центр «Омега»
</t>
  </si>
  <si>
    <t xml:space="preserve">Подушка детская. Размер: 40 х 60 см, Чехол – бязь или сатин, 100% хлопок,  Плотность ткани: не менее 140 г/м2
Одеяло детское. размер: 110 х 140 см. Материал чехла: бязь или сатин, хлопок 100%. Плотность ткани: не менее 140 г/м2
Наволочка. Размер: 40 х 60 см
- Ткань: бязь или сатин, хлопок 100%. Плотность ткани: не менее 140 г/м2         
Простынь.Размер: 120 х 150 см
- Ткань: бязь или сатин, хлопок 100%. Плотность ткани: не менее 140 г/м2      
Пододеяльник .Размер: 112 х 147 см. Ткань: бязь или сатин, хлопок 100%. Плотность ткани: не менее 140 г/м2
</t>
  </si>
  <si>
    <t>141
141
282
282
282</t>
  </si>
  <si>
    <t>Раздел G 
46.33.1</t>
  </si>
  <si>
    <t xml:space="preserve">
Раздел C.  
10.51.40.111
10.51.40.112
10.51.40.121
10.51.40.121
10.51.40.122
10.51.40.131
10.51.40.131
10.51.40.161
10.51.40.217</t>
  </si>
  <si>
    <t>230
40
3000
150
10
2100
70
10
300</t>
  </si>
  <si>
    <t>Раздел J.
62.01</t>
  </si>
  <si>
    <t>Раздел J.
62.01.11</t>
  </si>
  <si>
    <t>Оказание услуг по техническому сопровождению единой межведомственной системы электронного документооборота Краснодарского края.</t>
  </si>
  <si>
    <t>Основной целью оказания услуг является повышения качества как внтуренних, так и внешних административно-управленческих процессов.</t>
  </si>
  <si>
    <t>Раздел J.
63.11.1</t>
  </si>
  <si>
    <t>Раздел J.
63.11.11.000</t>
  </si>
  <si>
    <t>Оказание услуг по техническому гарантийному обслуживанию контрольно-кассовой техники (ККТ).</t>
  </si>
  <si>
    <t>Гарантийное обслуживание контрольно-кассовой техники НАО "Центр "Омега" в соответствии с требованиями Федерального закона от 22.05.2003 г. №54-ФЗ "О применении контрольно-кассовой техники при осуществлении наличных денежных расчетов и (или) расчетов с использованием электронных средств платежей", в том числе замена ФН, подключение к ОФД, перерегистрации в ИФНС, снятие с учета и постановка на учет в ИФНС.</t>
  </si>
  <si>
    <t>1791</t>
  </si>
  <si>
    <t>1792</t>
  </si>
  <si>
    <t>ГОСТ Р 51709-2001 
ГОСТ 17.2.703-87                                                                                            ГОСТ 21393-75</t>
  </si>
  <si>
    <t>Раздел C. 27.12.22.000
27.12.23.000
27.12.21.000
27.32.13.111
27.32.13.131
27.33.14.000
27.33.14.000
27.11.42.000
27.33.13.120
27.33.13.110
26.11.22.112
27.12.24.130
27.33.13.169
27.12
27.40.2
27.40.33
27.40.15.150
27.33.12.000
24.44.22.120
17.29.19.190</t>
  </si>
  <si>
    <t>Поставка электроматериалов для ремонта систем электроснабжения гостиничного фонда 
НАО «Центр «Омега».</t>
  </si>
  <si>
    <t>ГОСТ Р 50345-2010
ГОСТ IEC 61008-1-2012
ТР ТС 004/2011
ГОСТ 31996-2012
ГОСТ 7399-97
ГОСТ 17675-87
ТР ТС 004/2011
ГОСТ 7746-2015
ГОСТ 31195.1-2012
ГОСТ IEC 60884-1-2013
ГОСТ Р 51324.2.1-2012
ГОСТ Р 51324.2.1-2012
ГОСТ IEC 61810-1-2013
ГОСТ IEC 62208-2013
ТР ТС 004/2011/ТР ТС 020/2011
ТР ТС 004/2011/ТР ТС 020/2011
ГОСТ Р МЭК 62560-2011
ГОСТ IEC 60238-2012
ГОСТ 434-78</t>
  </si>
  <si>
    <t>796
796
796
006
006
796
778
796
796
796
796
796
796
796
796
796
796
796
796
796</t>
  </si>
  <si>
    <t>шт
шт
шт
м
м
шт
упак
шт
шт
шт
шт
шт
шт
шт
шт
шт
шт
шт
шт
шт</t>
  </si>
  <si>
    <t>84
12
50
900
600
60
160
12
32
340
40
6
120
4
569
20
3800
800
1
9100</t>
  </si>
  <si>
    <t>Поставка оборудования для конференц-залов.</t>
  </si>
  <si>
    <t xml:space="preserve">Закупка у единственного поставщиха </t>
  </si>
  <si>
    <t>Поставка фискального накопителя.</t>
  </si>
  <si>
    <t>Шифровальное (криптографическое) средство защиты фискальных данных фискальный накопитель «ФН-1.1» ИПФШ.467756.007 (далее – фискальный накопитель) является программно-аппаратным средством криптографической защиты фискальных данных и предназначен для обеспечения противодействия угрозам безопасности информации (фискальных данных) в составе контрольно-кассовой техники, сертифицирован в Системе сертификации РОСС RU.0001.030001,  допущен ФСБ России к эксплуатации в составе ККТ в установленном порядке.</t>
  </si>
  <si>
    <t>Раздел J 63.11</t>
  </si>
  <si>
    <t>Раздел J
63.11.11.000</t>
  </si>
  <si>
    <t>Оказание услуг оператора фискальных данных по хранению, обработке и передаче фискальных данных в ФНС.</t>
  </si>
  <si>
    <t xml:space="preserve">Иметь разрешение на обработку фискальных данных от ФНС России.
Иметь сайт в сети «Интернет», электронный адрес которого включает доменное имя, принадлежащее оператору фискальных данных, на котором размещаются достоверные сведения о наименовании оператора фискальных данных, месте его нахождения, адрес электронной почты и номер контактного телефона оператора фискальных данных, доступный в круглосуточном режиме.
Иметь номера «горячей линии» поддержки 8-800;
Иметь call center с уровнем сервиса:
</t>
  </si>
  <si>
    <t>Оказание услуг по локализации и устранению аварийных ситуаций на внутриплощадочных сетях водоотведения.</t>
  </si>
  <si>
    <t xml:space="preserve">
Раздел С
19.20.29.110
</t>
  </si>
  <si>
    <t>Поставка расходных материалов и запасных частей.</t>
  </si>
  <si>
    <t>Соответствие ГОСТ 3282-74, 17479.1-2015.</t>
  </si>
  <si>
    <t>Предоставление права использования на условиях простой (неисключительной) лицензии програмного обеспечения Microsoft.</t>
  </si>
  <si>
    <t>Раздел G
58.29.50.000</t>
  </si>
  <si>
    <t>Раздел R
93.29</t>
  </si>
  <si>
    <t>Аренда сценической конструкции с арочной крышей.</t>
  </si>
  <si>
    <t>1. Сценическая конструкция, собранная из стальных конструкций клинового типа Layher с настилом из штатных щитов 1,0 х 2,0 м.  из бакелитовой фанеры с нагрузкой 500 кг/м2:
Ширина – не менее 6 м, Глубина – не менее 4 м, Высота – не менее 0,9 м, с лестницей не менее 1 шт.
2 Конструкция арочной крыши Prolyte ARC roof, собранная из фермH30V, допустимая нагрузка на конструкцию не более 2 000 кг, допустимая максимальная ветроустойчивая нагрузка 28,4 м/с:
Ширина – не менее 8 м, Глубина – не менее 5 м, Высота – не менее 0,9 м, с лестницей не менее 1 шт.</t>
  </si>
  <si>
    <t>3000
3400
3200
2500
9000</t>
  </si>
  <si>
    <t xml:space="preserve">
Раздел А. 01.13.32.000
01.13.33.000
01.13.34.000
01.13.34.000
01.13.39.110
01.13.39.190
01.13.42.000
01.13.49.130
01.13.80.000</t>
  </si>
  <si>
    <t xml:space="preserve">Огурцы свежие, Соответствует ГОСТ 1726-85 или ГОСТ 33932-2016 и/или ТР ТС 021/2011. Сорт высший или первый. Остаточный срок годности на момент поставки должен быть не менее 14 (четырнадцати) суток
Баклажаны свежие. Соответствует ГОСТ 31821-2012 и/или ТР ТС 021/2011. Первый  товарный сорт. Остаточный срок годности на момент поставки должен быть не менее 14 (четырнадцати) суток.
Томаты свежие. Соответствует ГОСТ 34298-2017  и/или ТР ТС 021/2011. Товарный сорт высший или первый. Остаточный срок годности на момент поставки должен быть не менее 14 (четырнадцати) суток.
Томаты свежие "черри". Соответствует ГОСТ 34298-2017  и/или ТР ТС 021/2011. Товарный сорт высший или первый. Остаточный срок годности на момент поставки должен быть не менее 14 (четырнадцати) суток.
Кабачки свежие. Соответствует ГОСТ 31822-2012 и/или ТР ТС 021/2011. Товарный сорт высший или первый.  Остаточный срок годности на момент поставки должен быть не менее 14 (четырнадцати) суток.
Перец сладкий свежий  (разноцветный). Соответствует ГОСТ 34325-2017  и /или ТР ТС 021/2011. Товарный сорт - высший или первый. Остаточный срок годности на момент поставки должен быть не менее 20 (двадцати) суток.
Перец сладкий свежий  зеленый.  Соответствует ГОСТ 34325-2017  и /или ТР ТС 021/2011. Товарный сорт - высший или первый. Остаточный срок годности на момент поставки должен быть не менее 20 (двадцати) суток.
Редис красный свежий. Соответствует ГОСТ 34216-2017  и/или ТР ТС 021/2011. Товарный сорт первый. Остаточный срок годности на момент поставки должен быть не менее 20 (двадцати) суток.
Шампиньоны свежие. Соответстствует ГОСТ Р 56827-2015 и/или ТР ТС 021/2011.Товарный сорт высший или первый.  Остаточный срок годности на момент поставки должен быть не менее 14 (четырнадцати) суток. 
</t>
  </si>
  <si>
    <t>2000
400
2000
60
450
900
150
150
350</t>
  </si>
  <si>
    <t>Раздел G
46.37</t>
  </si>
  <si>
    <t xml:space="preserve">
Раздел C
10.83.13.110
10.83.13.120
10.83.13.120</t>
  </si>
  <si>
    <t>Поставка чая черного и чая зеленого для обеспечения деятельности точек питания гостинично-оздаровительного комплекса НАО "Центр Омега".</t>
  </si>
  <si>
    <t>100000
140000
4000</t>
  </si>
  <si>
    <t>Раздел G
46.69.5</t>
  </si>
  <si>
    <t>Раздел С
27.40.2</t>
  </si>
  <si>
    <t>Поставка светодиодных светильников для наружнего освещения гостиничного фоннда НАО "Центр"Омега".</t>
  </si>
  <si>
    <t>ГОСТ IEC 60598-2-3-2012</t>
  </si>
  <si>
    <t>Раздел J   62.01</t>
  </si>
  <si>
    <t>Право на использование обновлений ПК "ГРАНД-Смета", версия "Prof"/"Флеш" на одно рабочее место в течение 12 месяцев для 4 ключей; право на использование обновлений базы данных "ГЭСН-2017, ФЕР-2017" в течении года для 4 ключей; обновление базы "Дорожное хозяйство" версия 2.0 для 2 ключей; обновление базы "Зеленое хозяйство" версия 2.0 для 2 ключей; обновление базы "Ваш дом" до версии 2.1 для 2 ключей; актуализация (дополнение) ТСН-2001 для города Москвы (18 шт.) в электронном виде для 2 ключей.</t>
  </si>
  <si>
    <t>В соответствии с действующими нормативно-метдическими документами в области ценообразования и сметного нормирования в строительстве на территории РФ.</t>
  </si>
  <si>
    <t>Раздел G
46.14.1</t>
  </si>
  <si>
    <t>Раздел С
31.01.11.150</t>
  </si>
  <si>
    <t>Поставка стульев офисных с поворотным столиком для нужд гостиничного фоннда НАО "Центр"Омега".</t>
  </si>
  <si>
    <t>Стул на металлическом каркасе с поворотным столиком. Материал облицовки спинки и сидения: искусственная кожа, цвет светло-бежевый, плотность не менее 455г/м2, состав: основание - 100% полиэстер, покрытие - 100% ПВХ, устойчивость к истиранию не менее 50 000 циклов по методу Martindale, соответствие требованиям ГОСТ Р 57019-2016 и/или ТР ТС 017/2011.</t>
  </si>
  <si>
    <t>Раздел G   
47.76.1</t>
  </si>
  <si>
    <t>Раздел C.    
01.30.10.121</t>
  </si>
  <si>
    <t>Поставка цветочной рассады (гацания) для посадки на территории номернго фонда ГОК "Бархатные сезоны".</t>
  </si>
  <si>
    <t>Сертификат качества</t>
  </si>
  <si>
    <t xml:space="preserve">Раздел С
14.12.1
14.12.1
14.12.2
14.12.2
14.12.3
14.12.3
14.12.3
</t>
  </si>
  <si>
    <t>Поставка униформы для службы организации общественого питания гостинично-оздоровительного комплекса НАО "Центр"Омега".</t>
  </si>
  <si>
    <t>шт
шт
шт
шт
шт
шт
шт</t>
  </si>
  <si>
    <t>39
39
77
77
16
40
28</t>
  </si>
  <si>
    <t>Сентябрь 2019</t>
  </si>
  <si>
    <t>Декабрь 2019</t>
  </si>
  <si>
    <t>Раздел M
70.22</t>
  </si>
  <si>
    <t>Раздел M
70.22.13.000</t>
  </si>
  <si>
    <t>Предоставлене онлайн-аналитических услуг по управлению онлайн репутвцией города- отеля "Бархатные сезоны" с использованием программного комплекса "Review Pro".</t>
  </si>
  <si>
    <t xml:space="preserve">1. В соответствии с техническим заданием.
</t>
  </si>
  <si>
    <t xml:space="preserve">Сентябрь 2020 </t>
  </si>
  <si>
    <t xml:space="preserve">Раздел M 
71.20.9 </t>
  </si>
  <si>
    <t>Раздел M
71.20.13.110</t>
  </si>
  <si>
    <t>Оказание услуг по техническому освидетельствованию подъемных механизмов объектов гостинично-оздоровительный комплекс «Бархатные сезоны», Крытый конькобежный центр «Адлер-Арена» и объектов, обслуживаемых 
НАО «Центр «Омега»</t>
  </si>
  <si>
    <t xml:space="preserve">ТР ТС 011-2011 Безопасность лифтов.  ТР ТС 010/2011 "О безопасности машин и оборудования". Постановление Правительства РФ от 24.06.2017 N 743. Приказ Федеральной службы по экологическому, технологическому и атомному надзору от 13 апреля 2018 г. N 170. Национальный стандарт РФ ГОСТ Р 53783-2010 "Лифты. Правила и методы оценки соответствия лифтов в период эксплуатации".  Национальный стандарт РФ ГОСТ Р 55555-2013 (ИСО 9386-1:2000) "Платформы подъемные для инвалидов и других маломобильных групп населения. Требования безопасности и доступности. Часть 1. Платформы подъемные с вертикальным перемещением". В соответствии с техническим заданием.   </t>
  </si>
  <si>
    <t>Периодическое техническое освидетельствование: лифты электрические: KLEEMANN HELLAS S.A. Atlas MRL ПА, 1000кг, 1м/с, 5 ост. - 32 шт.; KLEEMANN HELLAS S.A. Atlas MRL ПА, 1000кг, 1м/с, 4 ост. - 9 шт.; XIZI Otis Elevator Co, Ltd, Gen2 Regen ПА, 1000кг, 1м/с, 5 ост. - 87 шт.; XIZI Otis Elevator Co, Ltd, Gen2 Regen ПА, 1000кг, 1м/с, 2 ост. - 5 шт.; XIZI Otis Elevator Co, Ltd, Gen2 Regen ПА, 900кг, 1м/с, 3 ост. - 1 шт.; XIZI Otis Elevator Co, Ltd, Gen2 Regen ПА, 800кг, 1м/с, 2 ост. - 2 шт.; XIZI Otis Elevator Co, Ltd, Gen2 Regen ПА, 630кг, 1м/с, 3 ост. - 1 шт.; Metallschneider GmbH (SKG), ISO A МГ, 100кг, 2 ост. - 2 шт.;
Платформы подъемные для инвалидов: с вертикальным перемещением с винтовым приводом Cibes Lift AB А5000, 400кг, 0,15м/с, 2 ост. - 2 шт. 
Полное техническое освидетельствование: платформы подъемные для инвалидов: с наклонным перемещением Vimec S.p.a. V-64, 250кг, 0,15м/с, 2 ост. - 166шт.
307</t>
  </si>
  <si>
    <t>Раздел F
43.29.19.110</t>
  </si>
  <si>
    <t>Оказание услуг по техническому обслуживанию, эксплуатации, ремонту и аварийно-техническому обслуживанию подъемных механизмов, системы диспетчерского (операторского) контроля гостинично-оздоровительного комплекса «Бархатные сезоны» НАО «Центр «Омега» (14 участок)</t>
  </si>
  <si>
    <t>ТР ТС 011-2011 Безопасность лифтов.  ТР ТС 010/2011 "О безопасности машин и оборудования". В соответствии с техническим заданием. Оказываемые услуги должны соответствовать требованиям, установленным действующими в Российской Федерации нормативными актами, ГОСТами.</t>
  </si>
  <si>
    <t>Лифты электрические: XIZI Otis Elevator Co, Ltd, Gen2 Regen ПА, 1000кг, 1м/с, 5 ост. - 30 шт. 
Платформы подъемные для инвалидов: с наклонным перемещением Vimec S.p.a. V-64, 250кг, 0,15м/с, 2 ост. - 50 шт.
80</t>
  </si>
  <si>
    <t>Оказание услуг по техническому обслуживанию, эксплуатации, ремонту и аварийно-техническому обслуживанию подъемных механизмов, системы диспетчерского (операторского) контроля гостинично-оздоровительного комплекса «Бархатные сезоны» НАО «Центр «Омега» (17 участок)</t>
  </si>
  <si>
    <t>Лифты электрические: XIZI Otis Elevator Co, Ltd, Gen2 Regen ПА, 1000кг, 1м/с, 5 ост. - 48 шт. 
Платформы подъемные для инвалидов: с наклонным перемещением Vimec S.p.a. V-64, 250кг, 0,15м/с, 2 ост. - 94 шт.
142</t>
  </si>
  <si>
    <t>Оказание услуг по техническому обслуживанию, эксплуатации, ремонту и аварийно-техническому обслуживанию подъемных механизмов, системы диспетчерского (операторского) контроля гостинично-оздоровительного комплекса «Бархатные сезоны» НАО «Центр «Омега» (18Б, 18В участки)</t>
  </si>
  <si>
    <t>Лифты электрические: KLEEMANN HELLAS S.A. Atlas MRL ПА, 1000кг, 1м/с, 5 ост. - 32 шт.; KLEEMANN HELLAS S.A. Atlas MRL ПА, 1000кг, 1м/с, 4 ост. - 2шт. 
Платформы подъемные для инвалидов: с наклонным перемещением Vimec S.p.a. V-64, 250кг, 0,15м/с, 2 ост. - 17шт.
51</t>
  </si>
  <si>
    <t>Оказание услуг по техническому обслуживанию, эксплуатации, ремонту и аварийно-техническому обслуживанию подъемных механизмов, системы диспетчерского (операторского) контроля Крытого конькобежного центра «Адлер-Арена» и объектов, обслуживаемых НАО "Центр "Омега"</t>
  </si>
  <si>
    <t>Лифты электрические: XIZI Otis Elevator Co, Ltd, Gen2 Regen ПА, 1000кг, 1м/с, 2 ост. - 5 шт.; XIZI Otis Elevator Co, Ltd, Gen2 Regen ПА, 900кг, 1м/с, 3 ост. - 1 шт.; XIZI Otis Elevator Co, Ltd, Gen2 Regen ПА, 800кг, 1м/с, 2 ост. - 2 шт.; XIZI Otis Elevator Co, Ltd, Gen2 Regen ПА, 630кг, 1м/с, 3 ост. - 1 шт.; Metallschneider GmbH (SKG), ISO A МГ, 100кг, 2 ост. - 2 шт.; KLEEMANN HELLAS S.A. Atlas MRL ПА, 1000кг, 1м/с, 4 ост. - 7 шт.; XIZI Otis Elevator Co, Ltd, Gen2 Regen ПА, 1000кг, 1м/с, 5 ост. - 9шт.
Платформы подъемные для инвалидов: с вертикальным перемещением с винтовым приводом Cibes Lift AB А5000, 400кг, 0,15м/с, 2 ост. - 2 шт.;
платформы подъемные для инвалидов: с наклонным перемещением Vimec S.p.a. V-64, 250кг, 0,15м/с, 2 ост. - 5шт.
34</t>
  </si>
  <si>
    <t>Раздел N 79.90.31</t>
  </si>
  <si>
    <t>Раздел N 
79.90.39.110</t>
  </si>
  <si>
    <t>Приобретение билетов в Паддок клуб на мероприятие.</t>
  </si>
  <si>
    <t>Раздел J
 62.01</t>
  </si>
  <si>
    <t>Раздел J 
62.09.20.190</t>
  </si>
  <si>
    <t>Изготовление и поставка комплектов ЭЦП</t>
  </si>
  <si>
    <t>Соответствие требованиям Федерального закона от 06.04.2011 г. №63-ФЗ "Об электронной подписи" в части требований к СКПЭП.
Соответствовать Приказу ФСБ России от 27.12.2011 г. №795 "Об утверждении требований к форме квалифицированного сертификата ключюа проверки электронной подписи".</t>
  </si>
  <si>
    <t>839</t>
  </si>
  <si>
    <t>компл.</t>
  </si>
  <si>
    <t>Раздел C
10.13.14.111
10.13.14.112
10.13.14.113
10.13.14.130
10.13.14.413
10.13.14.422</t>
  </si>
  <si>
    <t>Поставка продуктов питания товарной группы "Мясные изделия (колбаса, ветчина, сосиски)" для обеспечения деятельности точек питания гостинично -  комплекса НАО Центр "Омега".</t>
  </si>
  <si>
    <t>Колбаса вареная, Соответствие  ГОСТ Р 52196-2011
и/или ТР ТС 021/2011, ТР ТС 034/2013, ТР ТС 029/2012
Сосиски "Ганноверские", Соответствие ТУ 9213-001-47725288-2011, ТР ТС 021/2011, ТР ТС 034/2013, ТР ТС 029/2012
Сардельки "Говяжьи" или "С говядиной",Соответствие ГОСТ Р 52196-2011, ТР ТС 021/2011, ТР ТС 034/2013, ТР ТС 029/2012
Ветчина, Соответствие  ТР ТС 021/2011, ТР ТС 034/2013, ТР ТС 029/2012
Колбаса сырокопченая, Соответствие ТР ТС 021/2011, ТР ТС 034/2013, ТР ТС 029/2012
Колбаса полукопченая "Сервелат", Соответствие   ТР ТС 021/2011, ТР ТС 034/2013, ТР ТС 029/2012</t>
  </si>
  <si>
    <t>900,00
2700,00
1700,00
1000,00
100,00
800,00</t>
  </si>
  <si>
    <t>Поставка расходных материалов для ремонта.</t>
  </si>
  <si>
    <t>Соответствует требованиям нормативных документов
ГОСТ 10704-91
ГОСТ Р 50601
ГОСТ Р 51871-02, ТУ 400-09-91-98, ГОСТ 9466-75 ГОСТ 9467-75</t>
  </si>
  <si>
    <t>Оказание услуг по погрузке и  транспортированию твердых коммунальных  отходов, относящихся к IV-V классу опасности, образующихся при оказании услуг населению, а также отходов V класса опасности, не относящихся к комунальным с объектов гостинично-оздоровительного комплекса НАО "Центр "Омега".</t>
  </si>
  <si>
    <t>Раздел G
47.29
47.19
46.39</t>
  </si>
  <si>
    <t>Поставка товаров для производства кондитерских изделий для обеспечения деятельности точек питания гостинично-озоровительного комплекса НАО "Центр "Омега"</t>
  </si>
  <si>
    <t>Кунжут. Соответствие ТР ТС 015/2011 и/или ТР ТС 021/2011 и/или ТР ТС 022/2011
Мак семена. Соответствие ГОСТ Р 52533 - 2006
Миндаль лепестики очищенные. Соответствие ТР ТС 021/2011 и/или ТР ТС 022/2011
Мед натуральный цветочный. Соответствует ГОСТ Р 54644-2011 или ГОСТ 19792-2017 
Начинка десертная термостабильная с частицами плодов в ассортименте (Вишня, Клубника, Малина, Абрикос)  Соответствие ТР ТС 021/2011 и/или ТР ТС 022/2011и/или ТР ТС 029/2011
Замороженное фруктовое пюре в ассортименте (из  манго, клубники,  черной смородины, вишни, малины) Соответствие ТР ТС 021/2011
Маргарин для слоеных изделий. Соответствие ГОСТ 32188-2013
Крем на растительных маслах. Соответствие ТР ТС 021/2011, ТР ТС 022/2011, ТР ТС 029/2012 и/или ТР ТС 024/2011
Сливки 34%. Соответствие ГОСТ 31451-2013 и ТР ТС 021/2011, ТР ТС 022/2011 и ТР ТС 033/2013
 Миндальная мука мелкая. Соответствие ТР ТС 021/2011 и/или ТР ТС 022/2011. 
Тесто слоеное бездрожжевое. Соответствие ТР ТС 021/2011 и/или ТР ТС 022/2011 и/или ТР ТС 029/2012
Пудра сахарная. Соответствие  ГОСТ 33222-2015 и/или ТР ТС 021/2011 и /или ТР ТС 022/2011
Какао-порошок - "Cacao 22/24". Соответствие ТР ТС 021/2011 и/или ТР ТС 022/2011
Глазурь шоколадная. Соответствие ТР ТС 021/2011 и/или ТР ТС 022/2011 и/или ТР ТС 029/2012 и/или СанПин 2.3.2.1078-01. 
Шоколад темный в дисках 52%. Соответствие ТР ТС 021/2011 и/илиТР ТС 022/2011 и/или ТР ТС 029/2012
Шоколад молочный в дисках 30%.  Соответствие ТР ТС 021/2011 и/илиТР ТС 022/2011 и/или ТР ТС 029/2012
Вермишель шоколадная темная, Чипсы шоколадные темные, Соответствие ТР ТС 021/2011 и/или ТР ТС 022/2011 и/или ТР ТС 029/2012, и/или СанПин 2.3.2.1078-01.
Шоколад белый в дисках 31,5%. Соответствие ТР ТС 021/2011 и/илиТР ТС 022/2011 и/или ТР ТС 029/2012
Вермишель шоколадная белая. Соответствие ТР ТС 021/2011 и/или ТР ТС 022/2011 и/или ТР ТС 029/2012 и/или СанПин 2.3.2.1078-01. 
Покрытие-гель. Соответствие ТР ТС 021/2011 и/или ТР ТС 022/2011 и/или ТР ТС 029/2011 и/или СанПин 2.3.2.1078-01.
Кофе растворимый .Соответствие ГОСТ 32776-2014  и/или ТР ТС 021/2011, ТР ТС 022/2011, ТР ТС 029/2012
Дрожжи сухие инстантные. Соответствие ТР ТС 021/2011 и ТР ТС 022/2011 и/или СанПин 2.3.2.1078-01
Желатин. Соответствие ГОСТ 11293-89 и/или ТР ТС 034/2013 и/или ТР ТС 021/2011 и/или ТР ТС 029/2012 и/или ТР ТС 022/2011.
Разрыхлитель для теста. Соответствие ТР ТС 021/2011 и/илиТР ТС 022/2011 и/или ТР ТС 029/2012
Ароматизатор ванильный. Соответствие ТР ТС 021/2011 и/или ТР ТС 022/2011 и/или ТР ТС 029/2011
Агар-агар. Соответствие ТР ТС 021/2011 и/или ТР ТС 022/2011 и/или ТР ТС 029/2011
Кокосовая стружка медиум. Соответствие ТР ТС 021/2011, ТР ТС 022/2011
Паста на основе фисташки. Соответствие ТР ТС 021/2011, ТР ТС 022/2011,ТР ТС 029/2012.
Хлеб пшеничный для сэндвича "Harrys". Соответствие ТР ТС 021/2011 и/или ТР ТС 022/2011 и/или ТР ТС 029/2012, и/или СанПин 2.3.2.1078-01
Топпинг в ассортименте ( "Киви""Клубника" "Малина" "Шоколад"). Соответствие ТР ТС 021/2011 и/илиТР ТС 022/2011 и/или ТР ТС 029/2012.</t>
  </si>
  <si>
    <t>166
166
166
166
166
166
166
112
112
166
166
16
166
166
166
166
166
166
166
166
166
166
166
166
166
166
166
166
166
166</t>
  </si>
  <si>
    <t>кг
кг
кг
кг
кг
кг
кг
л
л
кг
кг
кг
кг
кг
кг
кг
кг
кг
кг
кг
кг
кг
кг
кг
кг
кг
кг
кг
кг
кг</t>
  </si>
  <si>
    <t>40
18
40
60
270
30
150
300
400
60
200
160
120
72
180
60
30
120
18
102
1
120
80
120
24
10
70
10
250
48</t>
  </si>
  <si>
    <t xml:space="preserve">Раздел C. 
22.19.3 </t>
  </si>
  <si>
    <r>
      <t>Поставка оборудования для систем противопожарной защиты</t>
    </r>
    <r>
      <rPr>
        <sz val="12"/>
        <color indexed="8"/>
        <rFont val="Times New Roman"/>
        <family val="1"/>
        <charset val="204"/>
      </rPr>
      <t xml:space="preserve"> на объектах гостинично-оздоровительного комплекса</t>
    </r>
    <r>
      <rPr>
        <sz val="12"/>
        <color indexed="8"/>
        <rFont val="Times New Roman"/>
        <family val="1"/>
        <charset val="204"/>
      </rPr>
      <t xml:space="preserve"> НАО «Центр «Омега».</t>
    </r>
  </si>
  <si>
    <t>шт.
шт.
шт.
шт.
шт.
шт.
шт.
шт.
шт.
шт.
шт.
шт.
шт.
шт.
шт.
шт.
шт.
шт.
шт.
шт.
шт.
шт.
шт.
шт.
шт.
шт.
шт.
шт.
шт.</t>
  </si>
  <si>
    <t>30
20
200
200
20
20
20
20
4
5
360
60
4
250
30
20
40
5
5
5
20
60
104
10
100
300
120
80
20</t>
  </si>
  <si>
    <t>Раздел I.
56.10</t>
  </si>
  <si>
    <t>Оказание комплексных услуг по обслуживанию гостей гала-ужина в честь закрытия XV летней Спартакиады</t>
  </si>
  <si>
    <t xml:space="preserve">Обслуживание гостей в залах. Наличие личных медкнижек.                                           
Погрузочно-разгрузочные и иные виды подсобных работ.                                                                                                                                                                                              
Погрузочно-разгрузочные и иные виды подсобных работ.
Погрузочно-разгрузочные и иные виды подсобных работ.
Услуги по мойки посуды. Наличие личных медкнижек.
Услуги по приготовлению пищи. Наличие личных медкнижек.                                                                                  Услуги по приготовлению пищи (коренщик). Наличие медкниж.                                                                            Услуги по приготовлению пищи (коренщик). Наличие медкниж.                                                                            Услуги по уборке произв-х помещений. Наличие медкнижек.                                                                                                    Услуги по обеспечению мероприятия мебелью.                                                                                                                                                                                                                                    </t>
  </si>
  <si>
    <t>539 539 539 539 539 539 539 539 539 796</t>
  </si>
  <si>
    <t>чел.ч чел.ч чел.ч чел.ч чел.ч чел.ч чел.ч чел.ч чел.ч шт.</t>
  </si>
  <si>
    <t>Раздел C.
 19.20.21.100
19.20.21.300</t>
  </si>
  <si>
    <t>630
96
24
94
144
168
24
18
28
71</t>
  </si>
  <si>
    <t>Раздел I.
56.10.11.110
56.10.11.110
56.10.11.110
56.10.11.110
56.10.11.110
56.10.11.110
56.10.11.110
56.10.11.110
56.10.11.110
56.10.11.110</t>
  </si>
  <si>
    <t xml:space="preserve">Раздел C. 
22.19.30.137 22.19.30.137  22.19.73.111 22.19.73.111 28.99.39.190 28.99.39.190
28.99.39.190 28.99.39.190 26.30.50.114
26.30.11 26.30.50.121 26.30.50.121 26.30.50.121 26.30.50.121 26.30.50.121 26.30.50.114 26.40.31.190 27.12.24.110 27.12.24.110 26.30.50.110
27.12.2
27.20.23.190
27.20.23.190
27.20.23.190 22.29.22.000 22.29.22.000 25.72.1     
 23.19 31.01.11.129  </t>
  </si>
  <si>
    <t xml:space="preserve">
Раздел С
01.11.94.120
01.11.99.120
01.25.31.000
01.49.21.110
10.39.22.110
10.39.22.130
10.42.10.111
10.42.10.142
10.51.12.112
10.61.23.000
10.72.19.140
10.81.13
10.82.13
10.82.21.120
10.82.22.111
10.82.22.112
10.82.22.190
10.82.23.110
10.82.23.110
10.82.23.290
10.83.11.120
10.89.13.110
20.59.60.111
10.89.13.130
10.89.15.119
10.89.15.131
10.89.19.290
10.89.19.290
11.07.11.111
11.07.19.140
</t>
  </si>
  <si>
    <t xml:space="preserve"> Раздел G  46.37
47.29.35        </t>
  </si>
  <si>
    <t xml:space="preserve">
Раздел C.   10.83.11.120
10.83.11.120
</t>
  </si>
  <si>
    <t>Поставка кофе для обеспечения деятельности точек питания гостинично-оздоровительного  комплекса НАО «Центр «Омега»</t>
  </si>
  <si>
    <t>Соответствует ТР ТС 021/2011, ТР ТС 022/2011. Кофе зерновой
Соответствует ТР ТС 021/2011, ТР ТС 022/2011. Кофе молотый</t>
  </si>
  <si>
    <t>166
166</t>
  </si>
  <si>
    <t>кг
кг</t>
  </si>
  <si>
    <t xml:space="preserve"> Раздел G
46.44.2</t>
  </si>
  <si>
    <t xml:space="preserve">
Раздел C.  20.13.43.119
20.20.14.000
20.20.14.000
20.41.31.130
20.41.32.113
20.41.32.119
20.41.32.119
20.41.32.121
20.41.32.125
20.41.43.120
20.41.44.190
20.42.15.141
</t>
  </si>
  <si>
    <t>Поставка моющих и чистящих средств для обеспечения деятельности точек питания гостинично-озоровительного комплекса НАО "Центр "Омега"</t>
  </si>
  <si>
    <t xml:space="preserve">
Сода кальцинированная, упаковка массой нетто 600 г
Дезинфецирующее средство в таблетках  "Ника-хлор" или эквивалент. Количество в упаковке 300 таблеток
"Diversey Suma Bac D10" или эквивалент. Объем 2,0 л.
Мыло- пена "S4 Tork" или эквивалент, Мыло-крем для рук "ТОРК премиум S1" или эквивалент, Соответствие  ТР ТС 009/2011
Средство для стекол "Никосил" или эквивалент, объем 500 мл
Чистящее средство для кухни (порошок) "Пемолюкс Экстра с антибактериальным эффектом"  или эквивалент, масса нетто не менее 480 г
"Diversey Room Care R1" или эквивалент, массо нетто 1,5 кг.
Стиральный порошок "Миф Expert Professional" или эквивалент. масса нетто 15 кг.
Средство отбеливающее с комплексным действием "Белизна new" или эквивалент, объем 1000 мл
Средство полироль для ухода за деревянными и полированными поверхностями  "GRASS Torus" или эквивалент, объем 600 мл.
Средство для прочистки труб "Крот" или эквивалент, объем 1,0 л.
Крем защитный гидрофобный "МИСТЕР ЧИСТЕР" или эквивалент, соответствие ГОСТ 31460-2012 и ТР ТС 019/2011
</t>
  </si>
  <si>
    <t xml:space="preserve">
796
778
796
796
796
796
796
796
796
796
796
796</t>
  </si>
  <si>
    <t xml:space="preserve">
шт_x000D_
упак
шт
шт
шт
шт
шт
шт
шт
шт
шт
шт</t>
  </si>
  <si>
    <t xml:space="preserve">
12
20
10
160
120
120
6
8
120
32
8
120
</t>
  </si>
  <si>
    <t xml:space="preserve"> Раздел G
46.42.11
47.19.1
47.71.1</t>
  </si>
  <si>
    <t xml:space="preserve">
Раздел C.  14.13.23.000
14.13.23.000
14.14.21.000
14.14.21.000
14.13.24.110
14.19.23.130
14.13.34.110
14.14.23.110
14.14.23.110
14.13.33.000
14.13.34.120
14.13.35.110
14.13.33.000
14.19.23.130</t>
  </si>
  <si>
    <t>Поставка формы для сотрудников гостинично-оздоровительного комплекса НАО «Центр «Омега»  в 2019-2020 гг.</t>
  </si>
  <si>
    <t xml:space="preserve">
     Пиджак классический мужской из гладкокрашеной  костюмной ткани с содержанием вискозы 20-30%,  полиэстер  70-80% и 2-7% эластана  с поверхностной плотностью 240 гр/м2 темно-синего цвета.
    Жилет мужской из гладкокрашеной  костюмной ткани с содержанием   вискозы 20-30%,  полиэстер 70-80% и 2-7% эластана  с поверхностной плотностью 240 гр/м2 темно-синего  цвета.
    Сорочка мужская с длинным рукавом из смесовой гладкокрашеной ткани белого цвета, с содержанием хлопка 50-55% и 45-50%  полиэстер, с поверхностной плотностью 115 г/м2; полуприлегающего силуэта, со смещенными к переду плечевыми швами.
   Сорочка мужская с коротким руковом из смесовой гладкокрашеной ткани белого цвета, с содержанием хлопка 50-55% и 45-50%  полиэстер, с поверхностной плотностью 115 г/м2; полуприлегающего силуэта, со смещенными к переду плечевыми швами.
  Брюки мужские  прямые с центральными сгибами на передних и задних половинах, слегка зауженные к низу;  из гладкокрашеной  костюмной ткани с содержанием вискозы 20-30%,  полиэстер 70-80% и 2-7% эластана  с поверхностной плотностью 240 гр/м2 темно-синего  цвета.
  Галстук классический,  на регуляторе; длиной – 45-52см
С содержанием 100% полиэстер; жаккардового переплетения; черного цвета.
   Платье из гладкокрашеной  костюмной ткани с содержанием вискозы 20-30%, полиэстер 70-80% и 2-7% эластана с поверхностной плотностью 240 гр/м2 темно-синего цвета.
  Блузка женская с длинным рукавом из смесовой гладкокрашеной ткани белого цвета, с содержанием хлопка 50-55% и 45-50%  полиэстер, с поверхностной плотностью 115 г/м2; прилегающего силуэта.
 Блузка женская с коротким рукавом из смесовой гладкокрашеной ткани белого цвета, с содержанием хлопка 50-55% и 45-50%  полиэстер, с поверхностной плотностью 115 г/м2; прилегающего силуэта
  Жилет женский из гладкокрашеной  костюмной ткани с содержанием вискозы 20-30%,  полиэстер 70-80% и 2-7% эластана с поверхностной плотностью 240 гр/м2 темно-синего цвета.
  Юбка карандаш на подкладке из 100% полиэстер полотняного переплетения, с поверхностной плотностью 70-80 гр/м2; из гладкокрашеной костюмной ткани с содержанием вискозы 20-30%,  полиэстер 70-80% и 2-7% эластана  с поверхностной плотностью 240 гр/м2.
 </t>
  </si>
  <si>
    <t xml:space="preserve">
796
796
796
796
796
796
796
796
796
796
796
796
796
796</t>
  </si>
  <si>
    <t xml:space="preserve">
шт_x000D_
шт
шт
шт
шт
шт
шт
шт
шт
шт
шт
шт
шт
шт</t>
  </si>
  <si>
    <r>
      <t xml:space="preserve">
29
27
56</t>
    </r>
    <r>
      <rPr>
        <sz val="11.5"/>
        <color indexed="8"/>
        <rFont val="Times New Roman"/>
        <family val="1"/>
        <charset val="204"/>
      </rPr>
      <t xml:space="preserve">
56
29
27
87
121
187
11
11
50
56
89</t>
    </r>
  </si>
  <si>
    <t xml:space="preserve">
300
1000
</t>
  </si>
  <si>
    <r>
      <rPr>
        <b/>
        <sz val="11.5"/>
        <color theme="1"/>
        <rFont val="Times New Roman"/>
        <family val="1"/>
        <charset val="204"/>
      </rPr>
      <t>Совокупный годовой объем планируемых закупок товаров (работ, услуг)  689 889 053 рублей 57 копеек.</t>
    </r>
    <r>
      <rPr>
        <sz val="11.5"/>
        <color theme="1"/>
        <rFont val="Times New Roman"/>
        <family val="1"/>
        <charset val="204"/>
      </rPr>
      <t xml:space="preserve">
 В расчете  учтены позиции, начальная (максимальная) цена по которым указана не в российский рублях, в соответствии с курсом  иностранных валют к рублю Российской Федерации по данным Центральный банк Российской Федерации на  26.08.2019 г
Позиции: 1815 / Евро: 2590,00 ( 188 097,00  RUR) ; на  03.09.2019 г Позиции: 1815 / Доллар США: 218 450,00 ( 14 553 903,58   RUR).</t>
    </r>
  </si>
  <si>
    <t>Раздел C.    
10.13.14.111
10.13.14.112
10.13.14.113
10.13.14.130
10.13.14.413
10.13.14.422</t>
  </si>
  <si>
    <t>Колбаса вареная, Соответствие ТУ 9213-002-51355905-08, ТР ТС 021/2011, ТР ТС 034/2013, ТР ТС 029/2012
Сосиски ганноверские, Соответствие ТУ 9213-001-47725288-2011, ТР ТС 021/2011, ТР ТС 034/2013, ТР ТС 029/2012
Сардельки говяжьи,Соответствие ТУ 10.13.14-004-47725288-2018, ТР ТС 021/2011, ТР ТС 034/2013, ТР ТС 029/2012
Ветчина, Соответствие 10.13.14-004-47725288-2018 ТР ТС 021/2011, ТР ТС 034/2013, ТР ТС 029/2012
Колбаса сырокопченая, Соответствие ТУ 9213-004-96954603-14 ТР ТС 021/2011, ТР ТС 034/2013, ТР ТС 029/2012
Колбаса полукопченая, Соответствие ТУ 9213-003-47725288-2011  ТР ТС 021/2011, ТР ТС 034/2013, ТР ТС 029/2012</t>
  </si>
  <si>
    <t xml:space="preserve">кг
</t>
  </si>
  <si>
    <t>250,00
1500,00
1100,00
500,00
250,00
500,00</t>
  </si>
  <si>
    <t xml:space="preserve"> Раздел G
46.49.49</t>
  </si>
  <si>
    <t xml:space="preserve">
Раздел C.  
20.41.32.119
20.41.32.114
20.41.32.111
20.41.44.110
20.41.44.190
20.41.41.000</t>
  </si>
  <si>
    <t xml:space="preserve">
642</t>
  </si>
  <si>
    <t xml:space="preserve">
ед</t>
  </si>
  <si>
    <t xml:space="preserve">
Невозможно определить объем.</t>
  </si>
  <si>
    <t xml:space="preserve">Генеральный директор                                                                                                                                 ____________________     С.В.Лобачев                    "24" сентября  2019г.                                         
   </t>
  </si>
  <si>
    <t xml:space="preserve">
Раздел M 
71.20.1</t>
  </si>
  <si>
    <t>Испытание электрозащитных средств для работ в электроустановках НАО "Центр "Омега"</t>
  </si>
  <si>
    <t>ГОСТ 12.3.019-80</t>
  </si>
  <si>
    <t xml:space="preserve"> 
Раздел M
71.20.9</t>
  </si>
  <si>
    <t xml:space="preserve">
796
715</t>
  </si>
  <si>
    <t xml:space="preserve">
75
29</t>
  </si>
  <si>
    <t xml:space="preserve">
шт
пар</t>
  </si>
  <si>
    <r>
      <rPr>
        <b/>
        <sz val="11.5"/>
        <color theme="1"/>
        <rFont val="Times New Roman"/>
        <family val="1"/>
        <charset val="204"/>
      </rPr>
      <t>Участие субъектов малого и среднего предпринимательства</t>
    </r>
    <r>
      <rPr>
        <sz val="11.5"/>
        <color theme="1"/>
        <rFont val="Times New Roman"/>
        <family val="1"/>
        <charset val="204"/>
      </rPr>
      <t xml:space="preserve">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26 822 977 рублей  73 копейки. (Позиции №№312,346). 
</t>
    </r>
    <r>
      <rPr>
        <b/>
        <sz val="11.5"/>
        <color theme="1"/>
        <rFont val="Times New Roman"/>
        <family val="1"/>
        <charset val="204"/>
      </rP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350 880 116  рублей 44 копейки. 
</t>
    </r>
    <r>
      <rPr>
        <sz val="11.5"/>
        <color theme="1"/>
        <rFont val="Times New Roman"/>
        <family val="1"/>
        <charset val="204"/>
      </rPr>
      <t xml:space="preserve">
</t>
    </r>
  </si>
  <si>
    <t>Поставка профессиональных средств для уборки номерного фонда гостинично-оздоровительного комплекса НАО "Центр "Омега".</t>
  </si>
  <si>
    <t>В  соответствии с  техническим заданием.</t>
  </si>
  <si>
    <t>на 2019 год  Редакция № 40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</si>
</sst>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р_._-;\-* #,##0.00_р_._-;_-* &quot;-&quot;??_р_._-;_-@_-"/>
    <numFmt numFmtId="165" formatCode="[$-419]mmmm\ yyyy;@"/>
    <numFmt numFmtId="166" formatCode="#,##0.00_ ;[Red]\-#,##0.00\ "/>
    <numFmt numFmtId="167" formatCode="#,##0.00;[Red]#,##0.00"/>
    <numFmt numFmtId="168" formatCode="#,##0.00_ ;\-#,##0.00\ "/>
    <numFmt numFmtId="169" formatCode="_-* #,##0.00&quot;р.&quot;_-;\-* #,##0.00&quot;р.&quot;_-;_-* &quot;-&quot;??&quot;р.&quot;_-;_-@_-"/>
    <numFmt numFmtId="170" formatCode="_-[$€-2]\ * #,##0.00_-;\-[$€-2]\ * #,##0.00_-;_-[$€-2]\ * &quot;-&quot;??_-;_-@_-"/>
    <numFmt numFmtId="171" formatCode="_-[$$-409]* #,##0.00_ ;_-[$$-409]* \-#,##0.00\ ;_-[$$-409]* &quot;-&quot;??_ ;_-@_ "/>
  </numFmts>
  <fonts count="25" x14ac:knownFonts="1">
    <font>
      <sz val="11"/>
      <color theme="1"/>
      <name val="Calibri"/>
      <family val="2"/>
      <charset val="204"/>
      <scheme val="minor"/>
    </font>
    <font>
      <sz val="10"/>
      <name val="Arial Cyr"/>
      <charset val="204"/>
    </font>
    <font>
      <sz val="12"/>
      <name val="Times New Roman"/>
      <family val="1"/>
      <charset val="204"/>
    </font>
    <font>
      <sz val="11"/>
      <color theme="1"/>
      <name val="Calibri"/>
      <family val="2"/>
      <charset val="204"/>
      <scheme val="minor"/>
    </font>
    <font>
      <u/>
      <sz val="11"/>
      <color theme="10"/>
      <name val="Calibri"/>
      <family val="2"/>
      <charset val="204"/>
      <scheme val="minor"/>
    </font>
    <font>
      <sz val="11"/>
      <color theme="1"/>
      <name val="Calibri"/>
      <family val="2"/>
      <scheme val="minor"/>
    </font>
    <font>
      <sz val="12"/>
      <color theme="1"/>
      <name val="Times New Roman"/>
      <family val="1"/>
      <charset val="204"/>
    </font>
    <font>
      <b/>
      <sz val="14"/>
      <color theme="1"/>
      <name val="Times New Roman"/>
      <family val="1"/>
      <charset val="204"/>
    </font>
    <font>
      <u/>
      <sz val="11"/>
      <color theme="11"/>
      <name val="Calibri"/>
      <family val="2"/>
      <charset val="204"/>
      <scheme val="minor"/>
    </font>
    <font>
      <sz val="12"/>
      <color theme="1"/>
      <name val="Calibri"/>
      <family val="2"/>
      <charset val="204"/>
      <scheme val="minor"/>
    </font>
    <font>
      <sz val="14"/>
      <color theme="1"/>
      <name val="Times New Roman"/>
      <family val="1"/>
      <charset val="204"/>
    </font>
    <font>
      <b/>
      <sz val="11.5"/>
      <color theme="1"/>
      <name val="Times New Roman"/>
      <family val="1"/>
      <charset val="204"/>
    </font>
    <font>
      <sz val="11.5"/>
      <color theme="1"/>
      <name val="Times New Roman"/>
      <family val="1"/>
      <charset val="204"/>
    </font>
    <font>
      <u/>
      <sz val="11.5"/>
      <color theme="10"/>
      <name val="Calibri"/>
      <family val="2"/>
      <charset val="204"/>
      <scheme val="minor"/>
    </font>
    <font>
      <sz val="11.5"/>
      <name val="Times New Roman"/>
      <family val="1"/>
      <charset val="204"/>
    </font>
    <font>
      <sz val="11.5"/>
      <color rgb="FF000000"/>
      <name val="Times New Roman"/>
      <family val="1"/>
      <charset val="204"/>
    </font>
    <font>
      <sz val="11.5"/>
      <color indexed="8"/>
      <name val="Times New Roman"/>
      <family val="1"/>
      <charset val="204"/>
    </font>
    <font>
      <sz val="12"/>
      <color indexed="8"/>
      <name val="Times New Roman"/>
      <family val="1"/>
      <charset val="204"/>
    </font>
    <font>
      <sz val="12"/>
      <color rgb="FF000000"/>
      <name val="Times New Roman"/>
      <family val="1"/>
      <charset val="204"/>
    </font>
    <font>
      <sz val="12"/>
      <color indexed="10"/>
      <name val="Times New Roman"/>
      <family val="1"/>
      <charset val="204"/>
    </font>
    <font>
      <sz val="11"/>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2"/>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73">
    <xf numFmtId="0" fontId="0" fillId="0" borderId="0"/>
    <xf numFmtId="0" fontId="4" fillId="0" borderId="0" applyNumberFormat="0" applyFill="0" applyBorder="0" applyAlignment="0" applyProtection="0"/>
    <xf numFmtId="0" fontId="5" fillId="0" borderId="0"/>
    <xf numFmtId="0" fontId="1" fillId="0" borderId="0"/>
    <xf numFmtId="0" fontId="3" fillId="0" borderId="0"/>
    <xf numFmtId="164" fontId="5"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 fillId="0" borderId="0"/>
    <xf numFmtId="0" fontId="9" fillId="0" borderId="0"/>
    <xf numFmtId="0" fontId="3" fillId="0" borderId="0"/>
    <xf numFmtId="0" fontId="5" fillId="0" borderId="0"/>
    <xf numFmtId="0" fontId="3" fillId="0" borderId="0"/>
    <xf numFmtId="0" fontId="5" fillId="0" borderId="0"/>
    <xf numFmtId="0" fontId="9" fillId="0" borderId="0"/>
    <xf numFmtId="0" fontId="5" fillId="0" borderId="0"/>
    <xf numFmtId="0" fontId="1" fillId="0" borderId="0"/>
    <xf numFmtId="0" fontId="9"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cellStyleXfs>
  <cellXfs count="437">
    <xf numFmtId="0" fontId="0" fillId="0" borderId="0" xfId="0"/>
    <xf numFmtId="0" fontId="2" fillId="0" borderId="0" xfId="0" applyFont="1" applyAlignment="1">
      <alignment horizontal="center" vertical="center" wrapText="1"/>
    </xf>
    <xf numFmtId="0" fontId="6" fillId="0" borderId="0" xfId="0" applyFont="1" applyAlignment="1">
      <alignment horizontal="center" vertical="center" wrapText="1"/>
    </xf>
    <xf numFmtId="4" fontId="6" fillId="0" borderId="0" xfId="0" applyNumberFormat="1" applyFont="1" applyAlignment="1">
      <alignment horizontal="center" vertical="center" wrapText="1"/>
    </xf>
    <xf numFmtId="4"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4"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6" fillId="2" borderId="0" xfId="0" applyFont="1" applyFill="1" applyAlignment="1">
      <alignment horizontal="center" vertical="center" textRotation="90" wrapText="1"/>
    </xf>
    <xf numFmtId="0" fontId="12" fillId="0" borderId="0" xfId="0" applyFont="1" applyAlignment="1">
      <alignment horizontal="center" vertical="center" wrapText="1"/>
    </xf>
    <xf numFmtId="0" fontId="12" fillId="0" borderId="1" xfId="0" applyFont="1" applyBorder="1" applyAlignment="1">
      <alignment horizontal="center" vertical="center" textRotation="90" wrapText="1"/>
    </xf>
    <xf numFmtId="0" fontId="14" fillId="0" borderId="1" xfId="0" applyFont="1" applyBorder="1" applyAlignment="1">
      <alignment horizontal="center" vertical="center" textRotation="90" wrapText="1"/>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49" fontId="12" fillId="2" borderId="1"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49" fontId="14" fillId="2" borderId="1" xfId="0" applyNumberFormat="1"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165" fontId="12" fillId="2"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3" fontId="12" fillId="0" borderId="1" xfId="0" applyNumberFormat="1" applyFont="1" applyFill="1" applyBorder="1" applyAlignment="1">
      <alignment horizontal="center" vertical="center" wrapText="1"/>
    </xf>
    <xf numFmtId="166" fontId="14" fillId="0" borderId="1" xfId="0" applyNumberFormat="1" applyFont="1" applyFill="1" applyBorder="1" applyAlignment="1" applyProtection="1">
      <alignment horizontal="center" vertical="center"/>
    </xf>
    <xf numFmtId="49" fontId="14"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49" fontId="14" fillId="2" borderId="1" xfId="57" applyNumberFormat="1" applyFont="1" applyFill="1" applyBorder="1" applyAlignment="1">
      <alignment horizontal="center" vertical="center" wrapText="1"/>
    </xf>
    <xf numFmtId="49" fontId="14" fillId="3" borderId="1" xfId="59" applyNumberFormat="1" applyFont="1" applyFill="1" applyBorder="1" applyAlignment="1">
      <alignment horizontal="center" vertical="center" wrapText="1"/>
    </xf>
    <xf numFmtId="0" fontId="16" fillId="2" borderId="1" xfId="0" applyFont="1" applyFill="1" applyBorder="1" applyAlignment="1">
      <alignment vertical="center" wrapText="1"/>
    </xf>
    <xf numFmtId="0" fontId="12" fillId="2" borderId="1" xfId="0" applyFont="1" applyFill="1" applyBorder="1" applyAlignment="1">
      <alignment vertical="center" wrapText="1"/>
    </xf>
    <xf numFmtId="0" fontId="16" fillId="2" borderId="1" xfId="0" applyFont="1" applyFill="1" applyBorder="1" applyAlignment="1">
      <alignment vertical="center"/>
    </xf>
    <xf numFmtId="166" fontId="12" fillId="2" borderId="1" xfId="0" applyNumberFormat="1" applyFont="1" applyFill="1" applyBorder="1" applyAlignment="1" applyProtection="1">
      <alignment horizontal="center" vertical="center"/>
    </xf>
    <xf numFmtId="49" fontId="14" fillId="0" borderId="1" xfId="57" applyNumberFormat="1" applyFont="1" applyFill="1" applyBorder="1" applyAlignment="1">
      <alignment horizontal="center" vertical="center" wrapText="1"/>
    </xf>
    <xf numFmtId="49" fontId="12" fillId="0" borderId="1" xfId="58" applyNumberFormat="1" applyFont="1" applyFill="1" applyBorder="1" applyAlignment="1">
      <alignment vertical="center" wrapText="1"/>
    </xf>
    <xf numFmtId="49" fontId="12" fillId="0" borderId="1" xfId="0" applyNumberFormat="1" applyFont="1" applyFill="1" applyBorder="1" applyAlignment="1">
      <alignment vertical="center" wrapText="1"/>
    </xf>
    <xf numFmtId="49" fontId="15" fillId="0" borderId="1" xfId="0" applyNumberFormat="1" applyFont="1" applyFill="1" applyBorder="1" applyAlignment="1">
      <alignment horizontal="center" vertical="center" wrapText="1"/>
    </xf>
    <xf numFmtId="49" fontId="15" fillId="0" borderId="4" xfId="0" applyNumberFormat="1" applyFont="1" applyFill="1" applyBorder="1" applyAlignment="1">
      <alignment horizontal="center" vertical="center" wrapText="1"/>
    </xf>
    <xf numFmtId="2" fontId="14" fillId="0" borderId="1" xfId="59" applyNumberFormat="1" applyFont="1" applyFill="1" applyBorder="1" applyAlignment="1">
      <alignment horizontal="center" vertical="center" wrapText="1"/>
    </xf>
    <xf numFmtId="49" fontId="14" fillId="0" borderId="1" xfId="59" applyNumberFormat="1" applyFont="1" applyFill="1" applyBorder="1" applyAlignment="1">
      <alignment horizontal="center" vertical="center" wrapText="1"/>
    </xf>
    <xf numFmtId="4" fontId="14" fillId="0" borderId="1" xfId="59" applyNumberFormat="1" applyFont="1" applyFill="1" applyBorder="1" applyAlignment="1">
      <alignment horizontal="center" vertical="center" wrapText="1"/>
    </xf>
    <xf numFmtId="165" fontId="14" fillId="0" borderId="1" xfId="59" applyNumberFormat="1" applyFont="1" applyFill="1" applyBorder="1" applyAlignment="1">
      <alignment horizontal="center" vertical="center" wrapText="1"/>
    </xf>
    <xf numFmtId="165" fontId="14" fillId="2" borderId="1" xfId="62" applyNumberFormat="1" applyFont="1" applyFill="1" applyBorder="1" applyAlignment="1" applyProtection="1">
      <alignment horizontal="center" vertical="center" wrapText="1"/>
      <protection locked="0"/>
    </xf>
    <xf numFmtId="49" fontId="14" fillId="3" borderId="4" xfId="59" applyNumberFormat="1" applyFont="1" applyFill="1" applyBorder="1" applyAlignment="1">
      <alignment horizontal="center" vertical="center" wrapText="1"/>
    </xf>
    <xf numFmtId="49" fontId="12" fillId="0" borderId="4" xfId="58" applyNumberFormat="1" applyFont="1" applyFill="1" applyBorder="1" applyAlignment="1">
      <alignment vertical="center" wrapText="1"/>
    </xf>
    <xf numFmtId="49" fontId="12" fillId="0" borderId="4" xfId="0" applyNumberFormat="1" applyFont="1" applyFill="1" applyBorder="1" applyAlignment="1">
      <alignment vertical="center" wrapText="1"/>
    </xf>
    <xf numFmtId="49" fontId="14" fillId="0" borderId="4" xfId="59" applyNumberFormat="1" applyFont="1" applyFill="1" applyBorder="1" applyAlignment="1">
      <alignment horizontal="center" vertical="center" wrapText="1"/>
    </xf>
    <xf numFmtId="4" fontId="14" fillId="0" borderId="4" xfId="59"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Fill="1" applyBorder="1" applyAlignment="1">
      <alignment vertical="center" wrapText="1"/>
    </xf>
    <xf numFmtId="0" fontId="14" fillId="2" borderId="1" xfId="0" applyFont="1" applyFill="1" applyBorder="1" applyAlignment="1">
      <alignment horizontal="left" vertical="center" wrapText="1"/>
    </xf>
    <xf numFmtId="0" fontId="12" fillId="0" borderId="1"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4" fontId="15" fillId="2" borderId="1" xfId="0" applyNumberFormat="1" applyFont="1" applyFill="1" applyBorder="1" applyAlignment="1">
      <alignment horizontal="center" vertical="center" wrapText="1"/>
    </xf>
    <xf numFmtId="165" fontId="14" fillId="2" borderId="1" xfId="59" applyNumberFormat="1" applyFont="1" applyFill="1" applyBorder="1" applyAlignment="1">
      <alignment horizontal="center" vertical="center" wrapText="1"/>
    </xf>
    <xf numFmtId="49" fontId="14" fillId="2" borderId="1" xfId="6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4" fontId="14" fillId="2" borderId="1"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5" fillId="0" borderId="1" xfId="0" applyFont="1" applyFill="1" applyBorder="1" applyAlignment="1">
      <alignment vertical="center" wrapText="1"/>
    </xf>
    <xf numFmtId="4" fontId="12" fillId="0" borderId="1" xfId="0" applyNumberFormat="1" applyFont="1" applyFill="1" applyBorder="1" applyAlignment="1">
      <alignment horizontal="center" vertical="center" wrapText="1"/>
    </xf>
    <xf numFmtId="49" fontId="16" fillId="2" borderId="1" xfId="58" applyNumberFormat="1" applyFont="1" applyFill="1" applyBorder="1" applyAlignment="1">
      <alignment horizontal="left" vertical="center" wrapText="1"/>
    </xf>
    <xf numFmtId="49" fontId="12" fillId="2" borderId="1" xfId="0" applyNumberFormat="1" applyFont="1" applyFill="1" applyBorder="1" applyAlignment="1">
      <alignment horizontal="left" vertical="top" wrapText="1"/>
    </xf>
    <xf numFmtId="49" fontId="14" fillId="2" borderId="1" xfId="59" applyNumberFormat="1" applyFont="1" applyFill="1" applyBorder="1" applyAlignment="1">
      <alignment horizontal="center" vertical="center" wrapText="1"/>
    </xf>
    <xf numFmtId="4" fontId="14" fillId="2" borderId="1" xfId="59" applyNumberFormat="1" applyFont="1" applyFill="1" applyBorder="1" applyAlignment="1">
      <alignment horizontal="center" vertical="center" wrapText="1"/>
    </xf>
    <xf numFmtId="49" fontId="14" fillId="2" borderId="6" xfId="57" applyNumberFormat="1" applyFont="1" applyFill="1" applyBorder="1" applyAlignment="1">
      <alignment horizontal="center" vertical="center" wrapText="1"/>
    </xf>
    <xf numFmtId="49" fontId="12" fillId="2" borderId="1" xfId="58" applyNumberFormat="1" applyFont="1" applyFill="1" applyBorder="1" applyAlignment="1">
      <alignment horizontal="left" vertical="center" wrapText="1"/>
    </xf>
    <xf numFmtId="49" fontId="12" fillId="2" borderId="1" xfId="0" applyNumberFormat="1" applyFont="1" applyFill="1" applyBorder="1" applyAlignment="1">
      <alignment vertical="center" wrapText="1"/>
    </xf>
    <xf numFmtId="2" fontId="14" fillId="2" borderId="1" xfId="59" applyNumberFormat="1"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49" fontId="14" fillId="0" borderId="1" xfId="0" applyNumberFormat="1" applyFont="1" applyBorder="1" applyAlignment="1">
      <alignment horizontal="center" vertical="center" wrapText="1"/>
    </xf>
    <xf numFmtId="0" fontId="15" fillId="0" borderId="1" xfId="0" applyFont="1" applyBorder="1" applyAlignment="1">
      <alignment horizontal="left" vertical="center" wrapText="1"/>
    </xf>
    <xf numFmtId="167" fontId="14" fillId="0" borderId="1" xfId="0" applyNumberFormat="1" applyFont="1" applyBorder="1" applyAlignment="1">
      <alignment horizontal="center" vertical="center" wrapText="1"/>
    </xf>
    <xf numFmtId="49" fontId="14" fillId="2" borderId="1" xfId="59" applyNumberFormat="1" applyFont="1" applyFill="1" applyBorder="1" applyAlignment="1">
      <alignment vertical="center" wrapText="1"/>
    </xf>
    <xf numFmtId="4" fontId="15" fillId="0" borderId="1" xfId="0" applyNumberFormat="1" applyFont="1" applyBorder="1" applyAlignment="1">
      <alignment horizontal="center" vertical="center" wrapText="1"/>
    </xf>
    <xf numFmtId="4" fontId="14" fillId="0" borderId="1" xfId="0" applyNumberFormat="1" applyFont="1" applyFill="1" applyBorder="1" applyAlignment="1" applyProtection="1">
      <alignment vertical="center" wrapText="1"/>
    </xf>
    <xf numFmtId="0" fontId="14" fillId="0" borderId="1" xfId="0" applyFont="1" applyFill="1" applyBorder="1" applyAlignment="1">
      <alignment vertical="center" wrapText="1"/>
    </xf>
    <xf numFmtId="4" fontId="14" fillId="0" borderId="1" xfId="0" applyNumberFormat="1" applyFont="1" applyFill="1" applyBorder="1" applyAlignment="1">
      <alignment horizontal="center" vertical="center"/>
    </xf>
    <xf numFmtId="165" fontId="12" fillId="2" borderId="1" xfId="62" applyNumberFormat="1" applyFont="1" applyFill="1" applyBorder="1" applyAlignment="1" applyProtection="1">
      <alignment horizontal="center" vertical="center" wrapText="1"/>
      <protection locked="0"/>
    </xf>
    <xf numFmtId="0" fontId="14" fillId="2" borderId="0" xfId="0" applyFont="1" applyFill="1" applyBorder="1" applyAlignment="1">
      <alignment horizontal="center" vertical="center" wrapText="1"/>
    </xf>
    <xf numFmtId="4" fontId="14" fillId="2" borderId="0"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2" fontId="14" fillId="0" borderId="1" xfId="0" applyNumberFormat="1" applyFont="1" applyFill="1" applyBorder="1" applyAlignment="1" applyProtection="1">
      <alignment horizontal="center" vertical="center"/>
    </xf>
    <xf numFmtId="2" fontId="12" fillId="2" borderId="1" xfId="0" applyNumberFormat="1" applyFont="1" applyFill="1" applyBorder="1" applyAlignment="1">
      <alignment horizontal="center" vertical="center" wrapText="1"/>
    </xf>
    <xf numFmtId="2" fontId="12" fillId="2"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vertical="center" wrapText="1"/>
    </xf>
    <xf numFmtId="3" fontId="6"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3" fontId="6" fillId="2" borderId="1" xfId="0" applyNumberFormat="1" applyFont="1" applyFill="1" applyBorder="1" applyAlignment="1">
      <alignment horizontal="center" vertical="center" wrapText="1"/>
    </xf>
    <xf numFmtId="168" fontId="6" fillId="2"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2" borderId="1" xfId="61" applyFont="1" applyFill="1" applyBorder="1" applyAlignment="1">
      <alignment horizontal="left" vertical="center" wrapText="1"/>
    </xf>
    <xf numFmtId="0" fontId="2" fillId="0" borderId="1" xfId="0" applyFont="1" applyFill="1" applyBorder="1" applyAlignment="1">
      <alignment horizontal="center" vertical="center" wrapText="1"/>
    </xf>
    <xf numFmtId="49" fontId="2" fillId="2" borderId="1" xfId="6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2"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49" fontId="2" fillId="2" borderId="1" xfId="57"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lignment vertical="center" wrapText="1"/>
    </xf>
    <xf numFmtId="49" fontId="2" fillId="0" borderId="1" xfId="59" applyNumberFormat="1" applyFont="1" applyFill="1" applyBorder="1" applyAlignment="1">
      <alignment horizontal="center" vertical="center" wrapText="1"/>
    </xf>
    <xf numFmtId="49" fontId="2" fillId="0" borderId="1" xfId="62" applyNumberFormat="1" applyFont="1" applyFill="1" applyBorder="1" applyAlignment="1">
      <alignment horizontal="center" vertical="center" wrapText="1"/>
    </xf>
    <xf numFmtId="49" fontId="2" fillId="0" borderId="1" xfId="57" applyNumberFormat="1" applyFont="1" applyFill="1" applyBorder="1" applyAlignment="1">
      <alignment horizontal="center" vertical="center" wrapText="1"/>
    </xf>
    <xf numFmtId="49" fontId="2" fillId="3" borderId="1" xfId="59" applyNumberFormat="1" applyFont="1" applyFill="1" applyBorder="1" applyAlignment="1">
      <alignment horizontal="center" vertical="center" wrapText="1"/>
    </xf>
    <xf numFmtId="49" fontId="6" fillId="0" borderId="9" xfId="58" applyNumberFormat="1" applyFont="1" applyFill="1" applyBorder="1" applyAlignment="1">
      <alignment vertical="center" wrapText="1"/>
    </xf>
    <xf numFmtId="49" fontId="6" fillId="0" borderId="9" xfId="0" applyNumberFormat="1" applyFont="1" applyFill="1" applyBorder="1" applyAlignment="1">
      <alignment vertical="center" wrapText="1"/>
    </xf>
    <xf numFmtId="49" fontId="18" fillId="0" borderId="1" xfId="0" applyNumberFormat="1" applyFont="1" applyFill="1" applyBorder="1" applyAlignment="1">
      <alignment horizontal="center" vertical="center" wrapText="1"/>
    </xf>
    <xf numFmtId="49" fontId="18" fillId="0" borderId="4" xfId="0" applyNumberFormat="1" applyFont="1" applyFill="1" applyBorder="1" applyAlignment="1">
      <alignment horizontal="center" vertical="center" wrapText="1"/>
    </xf>
    <xf numFmtId="2" fontId="2" fillId="0" borderId="9" xfId="59" applyNumberFormat="1" applyFont="1" applyFill="1" applyBorder="1" applyAlignment="1">
      <alignment horizontal="center" vertical="center" wrapText="1"/>
    </xf>
    <xf numFmtId="49" fontId="2" fillId="0" borderId="9" xfId="59" applyNumberFormat="1" applyFont="1" applyFill="1" applyBorder="1" applyAlignment="1">
      <alignment horizontal="center" vertical="center" wrapText="1"/>
    </xf>
    <xf numFmtId="4" fontId="2" fillId="0" borderId="9" xfId="59" applyNumberFormat="1" applyFont="1" applyFill="1" applyBorder="1" applyAlignment="1">
      <alignment horizontal="center" vertical="center" wrapText="1"/>
    </xf>
    <xf numFmtId="0" fontId="6" fillId="2" borderId="5" xfId="0" applyFont="1" applyFill="1" applyBorder="1" applyAlignment="1" applyProtection="1">
      <alignment horizontal="center" vertical="center" wrapText="1"/>
      <protection locked="0"/>
    </xf>
    <xf numFmtId="0" fontId="6" fillId="2"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49" fontId="6" fillId="0" borderId="1" xfId="58" applyNumberFormat="1" applyFont="1" applyFill="1" applyBorder="1" applyAlignment="1">
      <alignment vertical="center" wrapText="1"/>
    </xf>
    <xf numFmtId="49" fontId="6" fillId="0" borderId="1" xfId="0" applyNumberFormat="1" applyFont="1" applyFill="1" applyBorder="1" applyAlignment="1">
      <alignment vertical="center" wrapText="1"/>
    </xf>
    <xf numFmtId="2" fontId="2" fillId="0" borderId="1" xfId="59" applyNumberFormat="1" applyFont="1" applyFill="1" applyBorder="1" applyAlignment="1">
      <alignment horizontal="center" vertical="center" wrapText="1"/>
    </xf>
    <xf numFmtId="4" fontId="2" fillId="0" borderId="1" xfId="59"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165" fontId="2" fillId="2" borderId="1" xfId="62" applyNumberFormat="1" applyFont="1" applyFill="1" applyBorder="1" applyAlignment="1" applyProtection="1">
      <alignment horizontal="center" vertical="center" wrapText="1"/>
      <protection locked="0"/>
    </xf>
    <xf numFmtId="49" fontId="6" fillId="0" borderId="4"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165" fontId="6" fillId="2"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165" fontId="2" fillId="2" borderId="1" xfId="59" applyNumberFormat="1" applyFont="1" applyFill="1" applyBorder="1" applyAlignment="1">
      <alignment horizontal="center" vertical="center" wrapText="1"/>
    </xf>
    <xf numFmtId="165" fontId="2" fillId="0" borderId="1" xfId="59" applyNumberFormat="1" applyFont="1" applyFill="1" applyBorder="1" applyAlignment="1">
      <alignment horizontal="center" vertical="center" wrapText="1"/>
    </xf>
    <xf numFmtId="49" fontId="14" fillId="2" borderId="1" xfId="60" applyNumberFormat="1" applyFont="1" applyFill="1" applyBorder="1" applyAlignment="1">
      <alignment horizontal="left" vertical="center" wrapText="1"/>
    </xf>
    <xf numFmtId="0" fontId="6" fillId="0" borderId="1" xfId="0" applyFont="1" applyBorder="1" applyAlignment="1">
      <alignment vertical="center" wrapText="1"/>
    </xf>
    <xf numFmtId="0" fontId="12" fillId="0" borderId="1" xfId="0" applyFont="1" applyBorder="1" applyAlignment="1">
      <alignment vertical="center" wrapText="1"/>
    </xf>
    <xf numFmtId="49" fontId="2" fillId="0" borderId="1" xfId="62" applyNumberFormat="1" applyFont="1" applyFill="1" applyBorder="1" applyAlignment="1">
      <alignment vertical="center" wrapText="1"/>
    </xf>
    <xf numFmtId="49" fontId="2" fillId="3" borderId="1" xfId="57"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4" fontId="6" fillId="0" borderId="1" xfId="59" applyNumberFormat="1" applyFont="1" applyFill="1" applyBorder="1" applyAlignment="1">
      <alignment horizontal="center" vertical="center" wrapText="1"/>
    </xf>
    <xf numFmtId="49" fontId="6" fillId="0" borderId="1" xfId="59" applyNumberFormat="1" applyFont="1" applyFill="1" applyBorder="1" applyAlignment="1">
      <alignment horizontal="center" vertical="center" wrapText="1"/>
    </xf>
    <xf numFmtId="165" fontId="6" fillId="0" borderId="1" xfId="59"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169"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top" wrapText="1"/>
    </xf>
    <xf numFmtId="165" fontId="6" fillId="2" borderId="1" xfId="62"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left" vertical="center" wrapText="1"/>
    </xf>
    <xf numFmtId="4" fontId="18" fillId="0" borderId="1" xfId="0" applyNumberFormat="1" applyFont="1" applyFill="1" applyBorder="1" applyAlignment="1">
      <alignment horizontal="center" vertical="center" wrapText="1"/>
    </xf>
    <xf numFmtId="4" fontId="2" fillId="0" borderId="1" xfId="59" applyNumberFormat="1" applyFont="1" applyFill="1" applyBorder="1" applyAlignment="1">
      <alignment horizontal="center" vertical="top" wrapText="1"/>
    </xf>
    <xf numFmtId="0" fontId="6" fillId="0" borderId="4" xfId="0" applyFont="1" applyFill="1" applyBorder="1" applyAlignment="1">
      <alignment horizontal="left" vertical="center" wrapText="1"/>
    </xf>
    <xf numFmtId="0" fontId="6" fillId="3" borderId="1" xfId="0" applyFont="1" applyFill="1" applyBorder="1" applyAlignment="1">
      <alignment horizontal="center" vertical="top" wrapText="1"/>
    </xf>
    <xf numFmtId="3" fontId="6" fillId="2" borderId="1" xfId="0" applyNumberFormat="1"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2" fillId="2" borderId="1"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49" fontId="2" fillId="0" borderId="1" xfId="62" applyNumberFormat="1" applyFont="1" applyFill="1" applyBorder="1" applyAlignment="1">
      <alignment horizontal="left" vertical="center" wrapText="1"/>
    </xf>
    <xf numFmtId="49" fontId="12"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4" fontId="2" fillId="0" borderId="1" xfId="59" applyNumberFormat="1" applyFont="1" applyFill="1" applyBorder="1" applyAlignment="1">
      <alignment horizontal="left" vertical="center" wrapText="1"/>
    </xf>
    <xf numFmtId="49" fontId="6" fillId="0" borderId="2" xfId="0" applyNumberFormat="1" applyFont="1" applyFill="1" applyBorder="1" applyAlignment="1">
      <alignment vertical="center" wrapText="1"/>
    </xf>
    <xf numFmtId="49" fontId="6" fillId="3"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49" fontId="2" fillId="2"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4" fontId="2" fillId="0" borderId="9" xfId="0" applyNumberFormat="1" applyFont="1" applyFill="1" applyBorder="1" applyAlignment="1">
      <alignment horizontal="center" vertical="center" wrapText="1"/>
    </xf>
    <xf numFmtId="165" fontId="2" fillId="2" borderId="9" xfId="0" applyNumberFormat="1" applyFont="1" applyFill="1" applyBorder="1" applyAlignment="1">
      <alignment horizontal="center" vertical="center" wrapText="1"/>
    </xf>
    <xf numFmtId="4" fontId="18" fillId="0" borderId="1" xfId="0" applyNumberFormat="1" applyFont="1" applyBorder="1" applyAlignment="1">
      <alignment horizontal="center" vertical="center"/>
    </xf>
    <xf numFmtId="0" fontId="6" fillId="0" borderId="1" xfId="0" applyNumberFormat="1" applyFont="1" applyFill="1" applyBorder="1" applyAlignment="1">
      <alignment horizontal="center" vertical="center" wrapText="1"/>
    </xf>
    <xf numFmtId="0" fontId="6" fillId="2" borderId="1" xfId="61" applyFont="1" applyFill="1" applyBorder="1" applyAlignment="1">
      <alignment horizontal="center" vertical="center" wrapText="1"/>
    </xf>
    <xf numFmtId="4" fontId="2" fillId="2" borderId="1" xfId="67" applyNumberFormat="1" applyFont="1" applyFill="1" applyBorder="1" applyAlignment="1" applyProtection="1">
      <alignment horizontal="center" vertical="center"/>
      <protection locked="0"/>
    </xf>
    <xf numFmtId="49" fontId="2" fillId="2" borderId="1" xfId="64" applyNumberFormat="1" applyFont="1" applyFill="1" applyBorder="1" applyAlignment="1" applyProtection="1">
      <alignment horizontal="center" vertical="center" wrapText="1"/>
      <protection locked="0"/>
    </xf>
    <xf numFmtId="0" fontId="7" fillId="0" borderId="0" xfId="0" applyFont="1" applyBorder="1" applyAlignment="1">
      <alignment horizontal="left" vertical="center" wrapText="1"/>
    </xf>
    <xf numFmtId="3" fontId="6" fillId="0" borderId="1" xfId="0" applyNumberFormat="1" applyFont="1" applyFill="1" applyBorder="1" applyAlignment="1">
      <alignment vertical="center" wrapText="1"/>
    </xf>
    <xf numFmtId="0" fontId="6" fillId="0" borderId="1" xfId="0" applyFont="1" applyFill="1" applyBorder="1" applyAlignment="1">
      <alignment vertical="top" wrapText="1"/>
    </xf>
    <xf numFmtId="3"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2" fillId="0" borderId="1" xfId="0" applyFont="1" applyBorder="1" applyAlignment="1">
      <alignment horizontal="left" vertical="center" wrapText="1"/>
    </xf>
    <xf numFmtId="49" fontId="2" fillId="2" borderId="1" xfId="6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5" fontId="2" fillId="0" borderId="1" xfId="5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2" fillId="0" borderId="1" xfId="5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2" fillId="0" borderId="1" xfId="59" applyNumberFormat="1" applyFont="1" applyFill="1" applyBorder="1" applyAlignment="1">
      <alignment horizontal="center" vertical="center" wrapText="1"/>
    </xf>
    <xf numFmtId="0" fontId="18" fillId="0" borderId="1" xfId="0" applyFont="1" applyBorder="1" applyAlignment="1">
      <alignment horizontal="left" vertical="center" wrapText="1"/>
    </xf>
    <xf numFmtId="49" fontId="23" fillId="0" borderId="1" xfId="5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 fontId="2" fillId="0" borderId="1" xfId="59" applyNumberFormat="1" applyFont="1" applyFill="1" applyBorder="1" applyAlignment="1">
      <alignment horizontal="center" vertical="center" wrapText="1"/>
    </xf>
    <xf numFmtId="165" fontId="2" fillId="0" borderId="1" xfId="5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2"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3" borderId="1" xfId="0" applyFont="1" applyFill="1" applyBorder="1" applyAlignment="1">
      <alignment horizontal="center" vertical="top" wrapText="1"/>
    </xf>
    <xf numFmtId="49" fontId="6" fillId="0" borderId="2" xfId="0" applyNumberFormat="1" applyFont="1" applyFill="1" applyBorder="1" applyAlignment="1">
      <alignment vertical="top" wrapText="1"/>
    </xf>
    <xf numFmtId="3" fontId="2" fillId="2" borderId="1" xfId="5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65" fontId="2" fillId="2" borderId="1" xfId="59" applyNumberFormat="1" applyFont="1" applyFill="1" applyBorder="1" applyAlignment="1">
      <alignment horizontal="center" vertical="center" wrapText="1"/>
    </xf>
    <xf numFmtId="43" fontId="6" fillId="2" borderId="1" xfId="67" applyFont="1" applyFill="1" applyBorder="1" applyAlignment="1">
      <alignment horizontal="center" vertical="center" wrapText="1"/>
    </xf>
    <xf numFmtId="49" fontId="2" fillId="2" borderId="1" xfId="64" applyNumberFormat="1" applyFont="1" applyFill="1" applyBorder="1" applyAlignment="1">
      <alignment horizontal="left" vertical="center" wrapText="1"/>
    </xf>
    <xf numFmtId="165" fontId="2" fillId="2" borderId="1" xfId="5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65" fontId="2" fillId="0" borderId="1" xfId="5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2" fillId="2" borderId="1" xfId="60" applyNumberFormat="1" applyFont="1" applyFill="1" applyBorder="1" applyAlignment="1">
      <alignment horizontal="left" vertical="center" wrapText="1"/>
    </xf>
    <xf numFmtId="49" fontId="12"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5" fontId="2" fillId="0" borderId="1" xfId="59"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2" borderId="9"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70"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2" borderId="9" xfId="0" applyFont="1" applyFill="1" applyBorder="1" applyAlignment="1">
      <alignment horizontal="center" vertical="center" wrapText="1"/>
    </xf>
    <xf numFmtId="171"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165" fontId="2" fillId="0" borderId="1" xfId="5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0" borderId="1" xfId="59" applyNumberFormat="1" applyFont="1" applyFill="1" applyBorder="1" applyAlignment="1">
      <alignment horizontal="center" vertical="center" wrapText="1"/>
    </xf>
    <xf numFmtId="4" fontId="2" fillId="0" borderId="1" xfId="59" applyNumberFormat="1" applyFont="1" applyFill="1" applyBorder="1" applyAlignment="1">
      <alignment horizontal="center" vertical="center" wrapText="1"/>
    </xf>
    <xf numFmtId="165" fontId="2" fillId="0" borderId="1" xfId="5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2" fillId="2" borderId="1" xfId="59"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2" fontId="18" fillId="0" borderId="1" xfId="0" applyNumberFormat="1" applyFont="1" applyFill="1" applyBorder="1" applyAlignment="1">
      <alignment horizontal="center" vertical="center" wrapText="1"/>
    </xf>
    <xf numFmtId="4" fontId="2" fillId="2" borderId="1" xfId="59" applyNumberFormat="1" applyFont="1" applyFill="1" applyBorder="1" applyAlignment="1">
      <alignment horizontal="center" vertical="center" wrapText="1"/>
    </xf>
    <xf numFmtId="165" fontId="2" fillId="2" borderId="1" xfId="59" applyNumberFormat="1" applyFont="1" applyFill="1" applyBorder="1" applyAlignment="1">
      <alignment horizontal="center" vertical="center" wrapText="1"/>
    </xf>
    <xf numFmtId="0" fontId="12" fillId="0" borderId="1" xfId="0" applyFont="1" applyBorder="1" applyAlignment="1">
      <alignment horizontal="center" vertical="center" wrapText="1"/>
    </xf>
    <xf numFmtId="3" fontId="2"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xf>
    <xf numFmtId="0" fontId="14" fillId="3" borderId="1" xfId="0" applyFont="1" applyFill="1" applyBorder="1" applyAlignment="1">
      <alignment horizontal="center" vertical="top" wrapText="1"/>
    </xf>
    <xf numFmtId="0" fontId="12" fillId="0" borderId="1" xfId="0" applyFont="1" applyFill="1" applyBorder="1" applyAlignment="1">
      <alignment vertical="top" wrapText="1"/>
    </xf>
    <xf numFmtId="49" fontId="12" fillId="0" borderId="1" xfId="0" applyNumberFormat="1" applyFont="1" applyFill="1" applyBorder="1" applyAlignment="1">
      <alignment horizontal="center" vertical="top" wrapText="1"/>
    </xf>
    <xf numFmtId="4" fontId="14" fillId="0" borderId="1" xfId="59" applyNumberFormat="1" applyFont="1" applyFill="1" applyBorder="1" applyAlignment="1">
      <alignment horizontal="center" vertical="top" wrapText="1"/>
    </xf>
    <xf numFmtId="49" fontId="12" fillId="0" borderId="1" xfId="59" applyNumberFormat="1" applyFont="1" applyFill="1" applyBorder="1" applyAlignment="1">
      <alignment horizontal="center" vertical="center" wrapText="1"/>
    </xf>
    <xf numFmtId="4" fontId="12" fillId="0" borderId="1" xfId="59" applyNumberFormat="1" applyFont="1" applyFill="1" applyBorder="1" applyAlignment="1">
      <alignment horizontal="center" vertical="center" wrapText="1"/>
    </xf>
    <xf numFmtId="165" fontId="12" fillId="0" borderId="1" xfId="59" applyNumberFormat="1" applyFont="1" applyFill="1" applyBorder="1" applyAlignment="1">
      <alignment horizontal="center" vertical="center" wrapText="1"/>
    </xf>
    <xf numFmtId="4" fontId="12" fillId="0" borderId="1" xfId="59" applyNumberFormat="1" applyFont="1" applyFill="1" applyBorder="1" applyAlignment="1">
      <alignment horizontal="center" vertical="top" wrapText="1"/>
    </xf>
    <xf numFmtId="0" fontId="6"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165" fontId="2" fillId="0" borderId="9" xfId="59" applyNumberFormat="1" applyFont="1" applyFill="1" applyBorder="1" applyAlignment="1">
      <alignment horizontal="center" vertical="center" wrapText="1"/>
    </xf>
    <xf numFmtId="165" fontId="2" fillId="0" borderId="5" xfId="59"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2" fillId="3" borderId="1" xfId="0" applyFont="1" applyFill="1" applyBorder="1" applyAlignment="1">
      <alignment horizontal="center" vertical="center" wrapText="1"/>
    </xf>
    <xf numFmtId="0" fontId="24" fillId="3" borderId="1" xfId="0" applyFont="1" applyFill="1" applyBorder="1" applyAlignment="1">
      <alignment vertical="center"/>
    </xf>
    <xf numFmtId="0" fontId="6" fillId="0" borderId="9" xfId="0" applyFont="1" applyFill="1" applyBorder="1" applyAlignment="1">
      <alignment horizontal="left" vertical="center" wrapText="1"/>
    </xf>
    <xf numFmtId="0" fontId="9" fillId="0" borderId="5" xfId="0" applyFont="1" applyBorder="1" applyAlignment="1">
      <alignment horizontal="left" vertical="center" wrapText="1"/>
    </xf>
    <xf numFmtId="0" fontId="18" fillId="0" borderId="9" xfId="0" applyFont="1" applyFill="1" applyBorder="1" applyAlignment="1">
      <alignment horizontal="left" vertical="center" wrapText="1"/>
    </xf>
    <xf numFmtId="3" fontId="6" fillId="0" borderId="9"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4" fillId="2" borderId="5" xfId="0" applyFont="1" applyFill="1" applyBorder="1" applyAlignment="1">
      <alignment vertical="center" wrapText="1"/>
    </xf>
    <xf numFmtId="49" fontId="2" fillId="0" borderId="9" xfId="59"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9" fillId="0" borderId="5" xfId="0" applyFont="1" applyBorder="1" applyAlignment="1">
      <alignment horizontal="center" vertical="center" wrapText="1"/>
    </xf>
    <xf numFmtId="165" fontId="6" fillId="0" borderId="9"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3" fontId="6" fillId="0" borderId="5"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4" fontId="6" fillId="0" borderId="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9" xfId="59" applyNumberFormat="1" applyFont="1" applyFill="1" applyBorder="1" applyAlignment="1">
      <alignment horizontal="center" vertical="center" wrapText="1"/>
    </xf>
    <xf numFmtId="49" fontId="6" fillId="0" borderId="10" xfId="59" applyNumberFormat="1" applyFont="1" applyFill="1" applyBorder="1" applyAlignment="1">
      <alignment horizontal="center" vertical="center" wrapText="1"/>
    </xf>
    <xf numFmtId="49" fontId="6" fillId="0" borderId="5" xfId="59" applyNumberFormat="1" applyFont="1" applyFill="1" applyBorder="1" applyAlignment="1">
      <alignment horizontal="center" vertical="center" wrapText="1"/>
    </xf>
    <xf numFmtId="49" fontId="2" fillId="0" borderId="1" xfId="59" applyNumberFormat="1" applyFont="1" applyFill="1" applyBorder="1" applyAlignment="1">
      <alignment horizontal="center" vertical="center" wrapText="1"/>
    </xf>
    <xf numFmtId="4" fontId="2" fillId="0" borderId="1" xfId="59" applyNumberFormat="1" applyFont="1" applyFill="1" applyBorder="1" applyAlignment="1">
      <alignment horizontal="center" vertical="center" wrapText="1"/>
    </xf>
    <xf numFmtId="165" fontId="2" fillId="0" borderId="1" xfId="59"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22" fillId="3" borderId="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7"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textRotation="90" wrapText="1"/>
    </xf>
    <xf numFmtId="4" fontId="6" fillId="0" borderId="9" xfId="59" applyNumberFormat="1" applyFont="1" applyFill="1" applyBorder="1" applyAlignment="1">
      <alignment horizontal="center" vertical="center" wrapText="1"/>
    </xf>
    <xf numFmtId="4" fontId="6" fillId="0" borderId="10" xfId="59" applyNumberFormat="1" applyFont="1" applyFill="1" applyBorder="1" applyAlignment="1">
      <alignment horizontal="center" vertical="center" wrapText="1"/>
    </xf>
    <xf numFmtId="4" fontId="6" fillId="0" borderId="5" xfId="59" applyNumberFormat="1" applyFont="1" applyFill="1" applyBorder="1" applyAlignment="1">
      <alignment horizontal="center" vertical="center" wrapText="1"/>
    </xf>
    <xf numFmtId="165" fontId="6" fillId="0" borderId="9" xfId="59" applyNumberFormat="1" applyFont="1" applyFill="1" applyBorder="1" applyAlignment="1">
      <alignment horizontal="center" vertical="center" wrapText="1"/>
    </xf>
    <xf numFmtId="165" fontId="6" fillId="0" borderId="10" xfId="59" applyNumberFormat="1" applyFont="1" applyFill="1" applyBorder="1" applyAlignment="1">
      <alignment horizontal="center" vertical="center" wrapText="1"/>
    </xf>
    <xf numFmtId="165" fontId="6" fillId="0" borderId="5" xfId="59" applyNumberFormat="1" applyFont="1" applyFill="1" applyBorder="1" applyAlignment="1">
      <alignment horizontal="center" vertical="center" wrapText="1"/>
    </xf>
    <xf numFmtId="49" fontId="2" fillId="0" borderId="9" xfId="62" applyNumberFormat="1" applyFont="1" applyFill="1" applyBorder="1" applyAlignment="1">
      <alignment horizontal="left" vertical="center" wrapText="1"/>
    </xf>
    <xf numFmtId="49" fontId="2" fillId="0" borderId="10" xfId="62" applyNumberFormat="1" applyFont="1" applyFill="1" applyBorder="1" applyAlignment="1">
      <alignment horizontal="left" vertical="center" wrapText="1"/>
    </xf>
    <xf numFmtId="49" fontId="2" fillId="0" borderId="5" xfId="62" applyNumberFormat="1" applyFont="1" applyFill="1" applyBorder="1" applyAlignment="1">
      <alignment horizontal="left" vertical="center" wrapText="1"/>
    </xf>
    <xf numFmtId="49" fontId="2" fillId="0" borderId="9" xfId="62" applyNumberFormat="1" applyFont="1" applyFill="1" applyBorder="1" applyAlignment="1">
      <alignment horizontal="center" vertical="center" wrapText="1"/>
    </xf>
    <xf numFmtId="49" fontId="2" fillId="0" borderId="10" xfId="62" applyNumberFormat="1" applyFont="1" applyFill="1" applyBorder="1" applyAlignment="1">
      <alignment horizontal="center" vertical="center" wrapText="1"/>
    </xf>
    <xf numFmtId="49" fontId="2" fillId="0" borderId="5" xfId="62" applyNumberFormat="1" applyFont="1" applyFill="1" applyBorder="1" applyAlignment="1">
      <alignment horizontal="center" vertical="center" wrapText="1"/>
    </xf>
    <xf numFmtId="0" fontId="21" fillId="0" borderId="0" xfId="0" applyFont="1" applyBorder="1" applyAlignment="1">
      <alignment horizontal="left" vertical="center" wrapText="1"/>
    </xf>
    <xf numFmtId="0" fontId="11" fillId="0" borderId="0" xfId="0" applyFont="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2" fillId="0" borderId="8" xfId="0" applyFont="1" applyBorder="1" applyAlignment="1">
      <alignment horizontal="left" vertical="center" wrapText="1"/>
    </xf>
    <xf numFmtId="0" fontId="11" fillId="3" borderId="1" xfId="0" applyFont="1" applyFill="1" applyBorder="1" applyAlignment="1">
      <alignment horizontal="center" vertical="center" wrapText="1"/>
    </xf>
    <xf numFmtId="0" fontId="13" fillId="0" borderId="1" xfId="1" applyFont="1" applyBorder="1" applyAlignment="1">
      <alignment horizontal="lef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49" fontId="2" fillId="2" borderId="1" xfId="59" applyNumberFormat="1" applyFont="1" applyFill="1" applyBorder="1" applyAlignment="1">
      <alignment horizontal="center" vertical="center" wrapText="1"/>
    </xf>
    <xf numFmtId="4" fontId="2" fillId="2" borderId="1" xfId="59" applyNumberFormat="1" applyFont="1" applyFill="1" applyBorder="1" applyAlignment="1">
      <alignment horizontal="center" vertical="center" wrapText="1"/>
    </xf>
    <xf numFmtId="165" fontId="2" fillId="2" borderId="1" xfId="59"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4" fontId="12" fillId="2" borderId="7" xfId="67"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18"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4" fillId="2" borderId="1" xfId="0" applyFont="1" applyFill="1" applyBorder="1" applyAlignment="1">
      <alignment horizontal="center" vertical="top" wrapText="1"/>
    </xf>
  </cellXfs>
  <cellStyles count="73">
    <cellStyle name="Гиперссылка" xfId="1" builtinId="8"/>
    <cellStyle name="Обычный" xfId="0" builtinId="0"/>
    <cellStyle name="Обычный 12" xfId="69"/>
    <cellStyle name="Обычный 13" xfId="58"/>
    <cellStyle name="Обычный 14" xfId="63"/>
    <cellStyle name="Обычный 15" xfId="61"/>
    <cellStyle name="Обычный 2" xfId="2"/>
    <cellStyle name="Обычный 2 10" xfId="70"/>
    <cellStyle name="Обычный 3" xfId="3"/>
    <cellStyle name="Обычный 4" xfId="57"/>
    <cellStyle name="Обычный 4 10" xfId="64"/>
    <cellStyle name="Обычный 4 10 2 2 2" xfId="71"/>
    <cellStyle name="Обычный 4 12 2" xfId="60"/>
    <cellStyle name="Обычный 4 12 2 2 6" xfId="68"/>
    <cellStyle name="Обычный 4 13" xfId="62"/>
    <cellStyle name="Обычный 4 14" xfId="59"/>
    <cellStyle name="Обычный 5 2" xfId="65"/>
    <cellStyle name="Обычный 6" xfId="4"/>
    <cellStyle name="Обычный 9 6" xfId="66"/>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 name="Открывавшаяся гиперссылка" xfId="17" builtinId="9" hidden="1"/>
    <cellStyle name="Открывавшаяся гиперссылка" xfId="18" builtinId="9" hidden="1"/>
    <cellStyle name="Открывавшаяся гиперссылка" xfId="19" builtinId="9" hidden="1"/>
    <cellStyle name="Открывавшаяся гиперссылка" xfId="20" builtinId="9" hidden="1"/>
    <cellStyle name="Открывавшаяся гиперссылка" xfId="21" builtinId="9" hidden="1"/>
    <cellStyle name="Открывавшаяся гиперссылка" xfId="22" builtinId="9" hidden="1"/>
    <cellStyle name="Открывавшаяся гиперссылка" xfId="23" builtinId="9" hidden="1"/>
    <cellStyle name="Открывавшаяся гиперссылка" xfId="24" builtinId="9" hidden="1"/>
    <cellStyle name="Открывавшаяся гиперссылка" xfId="25" builtinId="9" hidden="1"/>
    <cellStyle name="Открывавшаяся гиперссылка" xfId="26" builtinId="9" hidden="1"/>
    <cellStyle name="Открывавшаяся гиперссылка" xfId="27" builtinId="9" hidden="1"/>
    <cellStyle name="Открывавшаяся гиперссылка" xfId="28" builtinId="9" hidden="1"/>
    <cellStyle name="Открывавшаяся гиперссылка" xfId="29" builtinId="9" hidden="1"/>
    <cellStyle name="Открывавшаяся гиперссылка" xfId="30" builtinId="9" hidden="1"/>
    <cellStyle name="Открывавшаяся гиперссылка" xfId="31" builtinId="9" hidden="1"/>
    <cellStyle name="Открывавшаяся гиперссылка" xfId="32" builtinId="9" hidden="1"/>
    <cellStyle name="Открывавшаяся гиперссылка" xfId="33" builtinId="9" hidden="1"/>
    <cellStyle name="Открывавшаяся гиперссылка" xfId="34" builtinId="9" hidden="1"/>
    <cellStyle name="Открывавшаяся гиперссылка" xfId="35" builtinId="9" hidden="1"/>
    <cellStyle name="Открывавшаяся гиперссылка" xfId="36" builtinId="9" hidden="1"/>
    <cellStyle name="Открывавшаяся гиперссылка" xfId="37" builtinId="9" hidden="1"/>
    <cellStyle name="Открывавшаяся гиперссылка" xfId="38" builtinId="9" hidden="1"/>
    <cellStyle name="Открывавшаяся гиперссылка" xfId="39" builtinId="9" hidden="1"/>
    <cellStyle name="Открывавшаяся гиперссылка" xfId="40" builtinId="9" hidden="1"/>
    <cellStyle name="Открывавшаяся гиперссылка" xfId="41" builtinId="9" hidden="1"/>
    <cellStyle name="Открывавшаяся гиперссылка" xfId="42" builtinId="9" hidden="1"/>
    <cellStyle name="Открывавшаяся гиперссылка" xfId="43" builtinId="9" hidden="1"/>
    <cellStyle name="Открывавшаяся гиперссылка" xfId="44" builtinId="9" hidden="1"/>
    <cellStyle name="Открывавшаяся гиперссылка" xfId="45" builtinId="9" hidden="1"/>
    <cellStyle name="Открывавшаяся гиперссылка" xfId="46" builtinId="9" hidden="1"/>
    <cellStyle name="Открывавшаяся гиперссылка" xfId="47" builtinId="9" hidden="1"/>
    <cellStyle name="Открывавшаяся гиперссылка" xfId="48" builtinId="9" hidden="1"/>
    <cellStyle name="Открывавшаяся гиперссылка" xfId="49" builtinId="9" hidden="1"/>
    <cellStyle name="Открывавшаяся гиперссылка" xfId="50" builtinId="9" hidden="1"/>
    <cellStyle name="Открывавшаяся гиперссылка" xfId="51" builtinId="9" hidden="1"/>
    <cellStyle name="Открывавшаяся гиперссылка" xfId="52" builtinId="9" hidden="1"/>
    <cellStyle name="Открывавшаяся гиперссылка" xfId="53" builtinId="9" hidden="1"/>
    <cellStyle name="Открывавшаяся гиперссылка" xfId="54" builtinId="9" hidden="1"/>
    <cellStyle name="Открывавшаяся гиперссылка" xfId="55" builtinId="9" hidden="1"/>
    <cellStyle name="Открывавшаяся гиперссылка" xfId="56" builtinId="9" hidden="1"/>
    <cellStyle name="Финансовый" xfId="67" builtinId="3"/>
    <cellStyle name="Финансовый 2" xfId="5"/>
    <cellStyle name="Финансовый 3" xfId="72"/>
  </cellStyles>
  <dxfs count="0"/>
  <tableStyles count="0" defaultTableStyle="TableStyleMedium2" defaultPivotStyle="PivotStyleLight16"/>
  <colors>
    <mruColors>
      <color rgb="FFFF99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gumenova\Desktop\&#1062;&#1060;&#1054;%202017\&#1047;&#1072;&#1082;&#1091;&#1087;&#1082;&#1080;%202017\&#1087;&#1088;&#1086;&#1077;&#1082;&#1090;%20&#1043;&#1088;&#1072;&#1092;&#1080;&#1082;&#1072;%20&#1079;&#1072;&#1082;&#1091;&#1087;&#1086;&#1082;%20&#1085;&#1072;%20&#1060;1%202017_&#1076;&#1083;&#1103;%20&#1055;&#10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zynskiy\AppData\Local\Microsoft\Windows\Temporary%20Internet%20Files\Content.Outlook\UJY71OKR\&#1073;&#1086;&#1089;&#1085;&#1086;&#1074;&#1072;&#1085;&#1080;&#1077;%20&#1094;&#1077;&#1085;&#1099;%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З Ф1 2016"/>
      <sheetName val="Статистика по способу"/>
      <sheetName val="Статистика по срокам"/>
      <sheetName val="Лист1"/>
      <sheetName val="Важные договоры"/>
      <sheetName val="Рабочий лист не трогать!!!!"/>
    </sheetNames>
    <sheetDataSet>
      <sheetData sheetId="0"/>
      <sheetData sheetId="1"/>
      <sheetData sheetId="2"/>
      <sheetData sheetId="3"/>
      <sheetData sheetId="4"/>
      <sheetData sheetId="5">
        <row r="11">
          <cell r="A11" t="str">
            <v>Закупка у единственного поставщика</v>
          </cell>
        </row>
        <row r="12">
          <cell r="A12" t="str">
            <v>Запрос котировок</v>
          </cell>
        </row>
        <row r="13">
          <cell r="A13" t="str">
            <v>Открытый тендер</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ниторинг ИТОГ без экодело )"/>
      <sheetName val="Мониторинг ИТОГ без макро"/>
      <sheetName val="Мониторинг ИТОГ на котировки "/>
    </sheetNames>
    <sheetDataSet>
      <sheetData sheetId="0" refreshError="1">
        <row r="51">
          <cell r="O51">
            <v>381656.19466666668</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chi@center-omega.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14"/>
  <sheetViews>
    <sheetView tabSelected="1" topLeftCell="A311" zoomScale="60" zoomScaleNormal="60" zoomScalePageLayoutView="90" workbookViewId="0">
      <selection activeCell="B312" sqref="B312"/>
    </sheetView>
  </sheetViews>
  <sheetFormatPr defaultColWidth="8.42578125" defaultRowHeight="15.75" outlineLevelRow="1" x14ac:dyDescent="0.25"/>
  <cols>
    <col min="1" max="1" width="14.5703125" style="2" customWidth="1"/>
    <col min="2" max="2" width="11.85546875" style="2" customWidth="1"/>
    <col min="3" max="3" width="16.28515625" style="2" customWidth="1"/>
    <col min="4" max="4" width="48.5703125" style="2" customWidth="1"/>
    <col min="5" max="5" width="103.85546875" style="2" customWidth="1"/>
    <col min="6" max="6" width="7.140625" style="2" customWidth="1"/>
    <col min="7" max="7" width="7.5703125" style="2" customWidth="1"/>
    <col min="8" max="8" width="17" style="2" customWidth="1"/>
    <col min="9" max="9" width="15" style="1" customWidth="1"/>
    <col min="10" max="10" width="20" style="2" customWidth="1"/>
    <col min="11" max="11" width="19.28515625" style="2" customWidth="1"/>
    <col min="12" max="12" width="24" style="2" customWidth="1"/>
    <col min="13" max="13" width="19.140625" style="2" customWidth="1"/>
    <col min="14" max="14" width="23.7109375" style="2" customWidth="1"/>
    <col min="15" max="15" width="15.85546875" style="2" customWidth="1"/>
    <col min="16" max="16" width="8.42578125" style="2"/>
    <col min="17" max="17" width="17" style="2" bestFit="1" customWidth="1"/>
    <col min="18" max="18" width="8.42578125" style="2"/>
    <col min="19" max="19" width="38.5703125" style="2" customWidth="1"/>
    <col min="20" max="16384" width="8.42578125" style="2"/>
  </cols>
  <sheetData>
    <row r="1" spans="1:15" ht="36" customHeight="1" outlineLevel="1" x14ac:dyDescent="0.25">
      <c r="A1" s="412" t="s">
        <v>27</v>
      </c>
      <c r="B1" s="412"/>
      <c r="C1" s="412"/>
      <c r="D1" s="412"/>
      <c r="E1" s="412"/>
      <c r="F1" s="412"/>
      <c r="G1" s="412"/>
      <c r="H1" s="412"/>
      <c r="I1" s="412"/>
      <c r="J1" s="412"/>
      <c r="K1" s="412"/>
      <c r="L1" s="412"/>
      <c r="M1" s="412"/>
      <c r="N1" s="412"/>
      <c r="O1" s="412"/>
    </row>
    <row r="2" spans="1:15" ht="30" customHeight="1" outlineLevel="1" x14ac:dyDescent="0.25">
      <c r="A2" s="412" t="s">
        <v>1092</v>
      </c>
      <c r="B2" s="412"/>
      <c r="C2" s="412"/>
      <c r="D2" s="412"/>
      <c r="E2" s="412"/>
      <c r="F2" s="412"/>
      <c r="G2" s="412"/>
      <c r="H2" s="412"/>
      <c r="I2" s="412"/>
      <c r="J2" s="412"/>
      <c r="K2" s="412"/>
      <c r="L2" s="412"/>
      <c r="M2" s="412"/>
      <c r="N2" s="412"/>
      <c r="O2" s="412"/>
    </row>
    <row r="3" spans="1:15" ht="21.75" customHeight="1" outlineLevel="1" x14ac:dyDescent="0.25">
      <c r="A3" s="413" t="s">
        <v>0</v>
      </c>
      <c r="B3" s="413"/>
      <c r="C3" s="413"/>
      <c r="D3" s="413"/>
      <c r="E3" s="413"/>
      <c r="F3" s="413" t="s">
        <v>25</v>
      </c>
      <c r="G3" s="413"/>
      <c r="H3" s="413"/>
      <c r="I3" s="413"/>
      <c r="J3" s="413"/>
      <c r="K3" s="413"/>
      <c r="L3" s="413"/>
      <c r="M3" s="413"/>
      <c r="N3" s="413"/>
      <c r="O3" s="413"/>
    </row>
    <row r="4" spans="1:15" ht="21.75" customHeight="1" outlineLevel="1" x14ac:dyDescent="0.25">
      <c r="A4" s="413" t="s">
        <v>1</v>
      </c>
      <c r="B4" s="413"/>
      <c r="C4" s="413"/>
      <c r="D4" s="413"/>
      <c r="E4" s="413"/>
      <c r="F4" s="413" t="s">
        <v>26</v>
      </c>
      <c r="G4" s="413"/>
      <c r="H4" s="413"/>
      <c r="I4" s="413"/>
      <c r="J4" s="413"/>
      <c r="K4" s="413"/>
      <c r="L4" s="413"/>
      <c r="M4" s="413"/>
      <c r="N4" s="413"/>
      <c r="O4" s="413"/>
    </row>
    <row r="5" spans="1:15" ht="21.75" customHeight="1" outlineLevel="1" x14ac:dyDescent="0.25">
      <c r="A5" s="413" t="s">
        <v>2</v>
      </c>
      <c r="B5" s="413"/>
      <c r="C5" s="413"/>
      <c r="D5" s="413"/>
      <c r="E5" s="413"/>
      <c r="F5" s="413" t="s">
        <v>30</v>
      </c>
      <c r="G5" s="413"/>
      <c r="H5" s="413"/>
      <c r="I5" s="413"/>
      <c r="J5" s="413"/>
      <c r="K5" s="413"/>
      <c r="L5" s="413"/>
      <c r="M5" s="413"/>
      <c r="N5" s="413"/>
      <c r="O5" s="413"/>
    </row>
    <row r="6" spans="1:15" ht="21.75" customHeight="1" outlineLevel="1" x14ac:dyDescent="0.25">
      <c r="A6" s="413" t="s">
        <v>3</v>
      </c>
      <c r="B6" s="413"/>
      <c r="C6" s="413"/>
      <c r="D6" s="413"/>
      <c r="E6" s="413"/>
      <c r="F6" s="417" t="s">
        <v>24</v>
      </c>
      <c r="G6" s="413"/>
      <c r="H6" s="413"/>
      <c r="I6" s="413"/>
      <c r="J6" s="413"/>
      <c r="K6" s="413"/>
      <c r="L6" s="413"/>
      <c r="M6" s="413"/>
      <c r="N6" s="413"/>
      <c r="O6" s="413"/>
    </row>
    <row r="7" spans="1:15" ht="21.75" customHeight="1" outlineLevel="1" x14ac:dyDescent="0.25">
      <c r="A7" s="413" t="s">
        <v>4</v>
      </c>
      <c r="B7" s="413"/>
      <c r="C7" s="413"/>
      <c r="D7" s="413"/>
      <c r="E7" s="413"/>
      <c r="F7" s="413">
        <v>2309102040</v>
      </c>
      <c r="G7" s="413"/>
      <c r="H7" s="413"/>
      <c r="I7" s="413"/>
      <c r="J7" s="413"/>
      <c r="K7" s="413"/>
      <c r="L7" s="413"/>
      <c r="M7" s="413"/>
      <c r="N7" s="413"/>
      <c r="O7" s="413"/>
    </row>
    <row r="8" spans="1:15" ht="21.75" customHeight="1" outlineLevel="1" x14ac:dyDescent="0.25">
      <c r="A8" s="413" t="s">
        <v>5</v>
      </c>
      <c r="B8" s="413"/>
      <c r="C8" s="413"/>
      <c r="D8" s="413"/>
      <c r="E8" s="413"/>
      <c r="F8" s="413">
        <v>231701001</v>
      </c>
      <c r="G8" s="413"/>
      <c r="H8" s="413"/>
      <c r="I8" s="413"/>
      <c r="J8" s="413"/>
      <c r="K8" s="413"/>
      <c r="L8" s="413"/>
      <c r="M8" s="413"/>
      <c r="N8" s="413"/>
      <c r="O8" s="413"/>
    </row>
    <row r="9" spans="1:15" ht="16.5" customHeight="1" outlineLevel="1" x14ac:dyDescent="0.25">
      <c r="A9" s="413" t="s">
        <v>6</v>
      </c>
      <c r="B9" s="413"/>
      <c r="C9" s="413"/>
      <c r="D9" s="413"/>
      <c r="E9" s="413"/>
      <c r="F9" s="413">
        <v>3426000000</v>
      </c>
      <c r="G9" s="413"/>
      <c r="H9" s="413"/>
      <c r="I9" s="413"/>
      <c r="J9" s="413"/>
      <c r="K9" s="413"/>
      <c r="L9" s="413"/>
      <c r="M9" s="413"/>
      <c r="N9" s="413"/>
      <c r="O9" s="413"/>
    </row>
    <row r="10" spans="1:15" ht="15" customHeight="1" x14ac:dyDescent="0.25">
      <c r="A10" s="398" t="s">
        <v>7</v>
      </c>
      <c r="B10" s="398" t="s">
        <v>28</v>
      </c>
      <c r="C10" s="398" t="s">
        <v>29</v>
      </c>
      <c r="D10" s="397" t="s">
        <v>8</v>
      </c>
      <c r="E10" s="397"/>
      <c r="F10" s="397"/>
      <c r="G10" s="397"/>
      <c r="H10" s="397"/>
      <c r="I10" s="397"/>
      <c r="J10" s="397"/>
      <c r="K10" s="397"/>
      <c r="L10" s="397"/>
      <c r="M10" s="397"/>
      <c r="N10" s="397" t="s">
        <v>9</v>
      </c>
      <c r="O10" s="397" t="s">
        <v>10</v>
      </c>
    </row>
    <row r="11" spans="1:15" ht="84" customHeight="1" x14ac:dyDescent="0.25">
      <c r="A11" s="398"/>
      <c r="B11" s="398"/>
      <c r="C11" s="398"/>
      <c r="D11" s="397" t="s">
        <v>11</v>
      </c>
      <c r="E11" s="397" t="s">
        <v>194</v>
      </c>
      <c r="F11" s="397" t="s">
        <v>13</v>
      </c>
      <c r="G11" s="397"/>
      <c r="H11" s="397" t="s">
        <v>14</v>
      </c>
      <c r="I11" s="397" t="s">
        <v>15</v>
      </c>
      <c r="J11" s="397"/>
      <c r="K11" s="397" t="s">
        <v>16</v>
      </c>
      <c r="L11" s="397" t="s">
        <v>17</v>
      </c>
      <c r="M11" s="397"/>
      <c r="N11" s="397"/>
      <c r="O11" s="397"/>
    </row>
    <row r="12" spans="1:15" ht="84" customHeight="1" x14ac:dyDescent="0.25">
      <c r="A12" s="398"/>
      <c r="B12" s="398"/>
      <c r="C12" s="398"/>
      <c r="D12" s="397"/>
      <c r="E12" s="397"/>
      <c r="F12" s="12" t="s">
        <v>18</v>
      </c>
      <c r="G12" s="12" t="s">
        <v>19</v>
      </c>
      <c r="H12" s="397"/>
      <c r="I12" s="13" t="s">
        <v>20</v>
      </c>
      <c r="J12" s="12" t="s">
        <v>19</v>
      </c>
      <c r="K12" s="397"/>
      <c r="L12" s="14" t="s">
        <v>21</v>
      </c>
      <c r="M12" s="14" t="s">
        <v>22</v>
      </c>
      <c r="N12" s="397"/>
      <c r="O12" s="14" t="s">
        <v>23</v>
      </c>
    </row>
    <row r="13" spans="1:15" x14ac:dyDescent="0.25">
      <c r="A13" s="14">
        <v>1</v>
      </c>
      <c r="B13" s="14">
        <f>A13+1</f>
        <v>2</v>
      </c>
      <c r="C13" s="14">
        <f t="shared" ref="C13:O13" si="0">B13+1</f>
        <v>3</v>
      </c>
      <c r="D13" s="14">
        <f>C13+1</f>
        <v>4</v>
      </c>
      <c r="E13" s="14">
        <f t="shared" si="0"/>
        <v>5</v>
      </c>
      <c r="F13" s="14">
        <f t="shared" si="0"/>
        <v>6</v>
      </c>
      <c r="G13" s="14">
        <f t="shared" si="0"/>
        <v>7</v>
      </c>
      <c r="H13" s="14">
        <f t="shared" si="0"/>
        <v>8</v>
      </c>
      <c r="I13" s="15">
        <f t="shared" si="0"/>
        <v>9</v>
      </c>
      <c r="J13" s="14">
        <f t="shared" si="0"/>
        <v>10</v>
      </c>
      <c r="K13" s="14">
        <v>11</v>
      </c>
      <c r="L13" s="14">
        <f t="shared" si="0"/>
        <v>12</v>
      </c>
      <c r="M13" s="14">
        <f t="shared" si="0"/>
        <v>13</v>
      </c>
      <c r="N13" s="14">
        <f t="shared" si="0"/>
        <v>14</v>
      </c>
      <c r="O13" s="14">
        <f t="shared" si="0"/>
        <v>15</v>
      </c>
    </row>
    <row r="14" spans="1:15" x14ac:dyDescent="0.25">
      <c r="A14" s="416" t="s">
        <v>38</v>
      </c>
      <c r="B14" s="416"/>
      <c r="C14" s="416"/>
      <c r="D14" s="416"/>
      <c r="E14" s="416"/>
      <c r="F14" s="416"/>
      <c r="G14" s="416"/>
      <c r="H14" s="416"/>
      <c r="I14" s="416"/>
      <c r="J14" s="416"/>
      <c r="K14" s="416"/>
      <c r="L14" s="416"/>
      <c r="M14" s="416"/>
      <c r="N14" s="416"/>
      <c r="O14" s="416"/>
    </row>
    <row r="15" spans="1:15" ht="68.25" customHeight="1" x14ac:dyDescent="0.25">
      <c r="A15" s="16">
        <v>131</v>
      </c>
      <c r="B15" s="17" t="s">
        <v>88</v>
      </c>
      <c r="C15" s="16" t="s">
        <v>89</v>
      </c>
      <c r="D15" s="18" t="s">
        <v>90</v>
      </c>
      <c r="E15" s="18" t="s">
        <v>91</v>
      </c>
      <c r="F15" s="19" t="s">
        <v>86</v>
      </c>
      <c r="G15" s="17" t="s">
        <v>87</v>
      </c>
      <c r="H15" s="20">
        <v>170</v>
      </c>
      <c r="I15" s="21" t="s">
        <v>42</v>
      </c>
      <c r="J15" s="17" t="s">
        <v>43</v>
      </c>
      <c r="K15" s="22">
        <v>114000</v>
      </c>
      <c r="L15" s="23">
        <v>43466</v>
      </c>
      <c r="M15" s="23">
        <v>43525</v>
      </c>
      <c r="N15" s="17" t="s">
        <v>57</v>
      </c>
      <c r="O15" s="17" t="s">
        <v>46</v>
      </c>
    </row>
    <row r="16" spans="1:15" ht="55.5" customHeight="1" x14ac:dyDescent="0.25">
      <c r="A16" s="16">
        <v>132</v>
      </c>
      <c r="B16" s="24" t="s">
        <v>58</v>
      </c>
      <c r="C16" s="16" t="s">
        <v>59</v>
      </c>
      <c r="D16" s="25" t="s">
        <v>60</v>
      </c>
      <c r="E16" s="26" t="s">
        <v>61</v>
      </c>
      <c r="F16" s="27" t="s">
        <v>62</v>
      </c>
      <c r="G16" s="24" t="s">
        <v>63</v>
      </c>
      <c r="H16" s="24">
        <v>333.6</v>
      </c>
      <c r="I16" s="27" t="s">
        <v>42</v>
      </c>
      <c r="J16" s="24" t="s">
        <v>43</v>
      </c>
      <c r="K16" s="28">
        <v>258771.96</v>
      </c>
      <c r="L16" s="29">
        <v>43466</v>
      </c>
      <c r="M16" s="29">
        <v>43570</v>
      </c>
      <c r="N16" s="30" t="s">
        <v>64</v>
      </c>
      <c r="O16" s="24" t="s">
        <v>53</v>
      </c>
    </row>
    <row r="17" spans="1:15" ht="103.5" customHeight="1" x14ac:dyDescent="0.25">
      <c r="A17" s="31">
        <v>133</v>
      </c>
      <c r="B17" s="24" t="s">
        <v>65</v>
      </c>
      <c r="C17" s="16" t="s">
        <v>66</v>
      </c>
      <c r="D17" s="32" t="s">
        <v>67</v>
      </c>
      <c r="E17" s="32" t="s">
        <v>68</v>
      </c>
      <c r="F17" s="33" t="s">
        <v>69</v>
      </c>
      <c r="G17" s="24" t="s">
        <v>70</v>
      </c>
      <c r="H17" s="24" t="s">
        <v>71</v>
      </c>
      <c r="I17" s="27" t="s">
        <v>42</v>
      </c>
      <c r="J17" s="24" t="s">
        <v>43</v>
      </c>
      <c r="K17" s="34">
        <v>1114034.1839999999</v>
      </c>
      <c r="L17" s="29">
        <v>43466</v>
      </c>
      <c r="M17" s="29">
        <v>43570</v>
      </c>
      <c r="N17" s="30" t="s">
        <v>64</v>
      </c>
      <c r="O17" s="24" t="s">
        <v>53</v>
      </c>
    </row>
    <row r="18" spans="1:15" ht="69.75" customHeight="1" x14ac:dyDescent="0.25">
      <c r="A18" s="16">
        <v>134</v>
      </c>
      <c r="B18" s="24" t="s">
        <v>58</v>
      </c>
      <c r="C18" s="16" t="s">
        <v>59</v>
      </c>
      <c r="D18" s="32" t="s">
        <v>72</v>
      </c>
      <c r="E18" s="26" t="s">
        <v>61</v>
      </c>
      <c r="F18" s="27" t="s">
        <v>94</v>
      </c>
      <c r="G18" s="24" t="s">
        <v>93</v>
      </c>
      <c r="H18" s="24" t="s">
        <v>92</v>
      </c>
      <c r="I18" s="27" t="s">
        <v>42</v>
      </c>
      <c r="J18" s="24" t="s">
        <v>43</v>
      </c>
      <c r="K18" s="28">
        <v>185628.57</v>
      </c>
      <c r="L18" s="29">
        <v>43466</v>
      </c>
      <c r="M18" s="29">
        <v>43570</v>
      </c>
      <c r="N18" s="30" t="s">
        <v>64</v>
      </c>
      <c r="O18" s="24" t="s">
        <v>53</v>
      </c>
    </row>
    <row r="19" spans="1:15" ht="138" customHeight="1" x14ac:dyDescent="0.25">
      <c r="A19" s="16">
        <v>135</v>
      </c>
      <c r="B19" s="24" t="s">
        <v>76</v>
      </c>
      <c r="C19" s="16" t="s">
        <v>77</v>
      </c>
      <c r="D19" s="32" t="s">
        <v>78</v>
      </c>
      <c r="E19" s="32" t="s">
        <v>79</v>
      </c>
      <c r="F19" s="24">
        <v>876</v>
      </c>
      <c r="G19" s="24" t="s">
        <v>45</v>
      </c>
      <c r="H19" s="24">
        <v>1</v>
      </c>
      <c r="I19" s="35" t="s">
        <v>42</v>
      </c>
      <c r="J19" s="24" t="s">
        <v>43</v>
      </c>
      <c r="K19" s="28">
        <v>21785.74</v>
      </c>
      <c r="L19" s="36">
        <v>43466</v>
      </c>
      <c r="M19" s="36">
        <v>43800</v>
      </c>
      <c r="N19" s="30" t="s">
        <v>80</v>
      </c>
      <c r="O19" s="24" t="s">
        <v>46</v>
      </c>
    </row>
    <row r="20" spans="1:15" ht="59.25" customHeight="1" x14ac:dyDescent="0.25">
      <c r="A20" s="31">
        <v>136</v>
      </c>
      <c r="B20" s="30" t="s">
        <v>81</v>
      </c>
      <c r="C20" s="37" t="s">
        <v>82</v>
      </c>
      <c r="D20" s="25" t="s">
        <v>684</v>
      </c>
      <c r="E20" s="25" t="s">
        <v>83</v>
      </c>
      <c r="F20" s="35">
        <v>876</v>
      </c>
      <c r="G20" s="30" t="s">
        <v>84</v>
      </c>
      <c r="H20" s="30" t="s">
        <v>85</v>
      </c>
      <c r="I20" s="35" t="s">
        <v>42</v>
      </c>
      <c r="J20" s="30" t="s">
        <v>43</v>
      </c>
      <c r="K20" s="28">
        <v>561774.56000000006</v>
      </c>
      <c r="L20" s="29">
        <v>43647</v>
      </c>
      <c r="M20" s="29">
        <v>43983</v>
      </c>
      <c r="N20" s="30" t="s">
        <v>64</v>
      </c>
      <c r="O20" s="24" t="s">
        <v>53</v>
      </c>
    </row>
    <row r="21" spans="1:15" ht="54.75" customHeight="1" x14ac:dyDescent="0.25">
      <c r="A21" s="16">
        <v>137</v>
      </c>
      <c r="B21" s="38" t="s">
        <v>47</v>
      </c>
      <c r="C21" s="39" t="s">
        <v>48</v>
      </c>
      <c r="D21" s="40" t="s">
        <v>49</v>
      </c>
      <c r="E21" s="41" t="s">
        <v>941</v>
      </c>
      <c r="F21" s="20" t="s">
        <v>50</v>
      </c>
      <c r="G21" s="17" t="s">
        <v>51</v>
      </c>
      <c r="H21" s="17">
        <v>63</v>
      </c>
      <c r="I21" s="19" t="s">
        <v>42</v>
      </c>
      <c r="J21" s="17" t="s">
        <v>43</v>
      </c>
      <c r="K21" s="22">
        <v>2422327</v>
      </c>
      <c r="L21" s="29">
        <v>43466</v>
      </c>
      <c r="M21" s="29">
        <v>43830</v>
      </c>
      <c r="N21" s="17" t="s">
        <v>52</v>
      </c>
      <c r="O21" s="17" t="s">
        <v>53</v>
      </c>
    </row>
    <row r="22" spans="1:15" ht="45" customHeight="1" x14ac:dyDescent="0.25">
      <c r="A22" s="16">
        <v>138</v>
      </c>
      <c r="B22" s="38" t="s">
        <v>47</v>
      </c>
      <c r="C22" s="39" t="s">
        <v>48</v>
      </c>
      <c r="D22" s="42" t="s">
        <v>55</v>
      </c>
      <c r="E22" s="41" t="s">
        <v>56</v>
      </c>
      <c r="F22" s="20">
        <v>796</v>
      </c>
      <c r="G22" s="17" t="s">
        <v>44</v>
      </c>
      <c r="H22" s="17">
        <v>64</v>
      </c>
      <c r="I22" s="19" t="s">
        <v>42</v>
      </c>
      <c r="J22" s="17" t="s">
        <v>43</v>
      </c>
      <c r="K22" s="43">
        <v>66267</v>
      </c>
      <c r="L22" s="29">
        <v>43466</v>
      </c>
      <c r="M22" s="29">
        <v>43570</v>
      </c>
      <c r="N22" s="17" t="s">
        <v>54</v>
      </c>
      <c r="O22" s="17" t="s">
        <v>53</v>
      </c>
    </row>
    <row r="23" spans="1:15" ht="18.75" customHeight="1" x14ac:dyDescent="0.25">
      <c r="A23" s="388" t="s">
        <v>39</v>
      </c>
      <c r="B23" s="389"/>
      <c r="C23" s="389"/>
      <c r="D23" s="389"/>
      <c r="E23" s="389"/>
      <c r="F23" s="389"/>
      <c r="G23" s="389"/>
      <c r="H23" s="389"/>
      <c r="I23" s="389"/>
      <c r="J23" s="389"/>
      <c r="K23" s="389"/>
      <c r="L23" s="389"/>
      <c r="M23" s="389"/>
      <c r="N23" s="389"/>
      <c r="O23" s="390"/>
    </row>
    <row r="24" spans="1:15" ht="18.75" customHeight="1" x14ac:dyDescent="0.25">
      <c r="A24" s="388" t="s">
        <v>40</v>
      </c>
      <c r="B24" s="389"/>
      <c r="C24" s="389"/>
      <c r="D24" s="389"/>
      <c r="E24" s="389"/>
      <c r="F24" s="389"/>
      <c r="G24" s="389"/>
      <c r="H24" s="389"/>
      <c r="I24" s="389"/>
      <c r="J24" s="389"/>
      <c r="K24" s="389"/>
      <c r="L24" s="389"/>
      <c r="M24" s="389"/>
      <c r="N24" s="389"/>
      <c r="O24" s="390"/>
    </row>
    <row r="25" spans="1:15" ht="18.75" customHeight="1" x14ac:dyDescent="0.25">
      <c r="A25" s="388" t="s">
        <v>41</v>
      </c>
      <c r="B25" s="389"/>
      <c r="C25" s="389"/>
      <c r="D25" s="389"/>
      <c r="E25" s="389"/>
      <c r="F25" s="389"/>
      <c r="G25" s="389"/>
      <c r="H25" s="389"/>
      <c r="I25" s="389"/>
      <c r="J25" s="389"/>
      <c r="K25" s="389"/>
      <c r="L25" s="389"/>
      <c r="M25" s="389"/>
      <c r="N25" s="389"/>
      <c r="O25" s="390"/>
    </row>
    <row r="26" spans="1:15" ht="210" customHeight="1" x14ac:dyDescent="0.25">
      <c r="A26" s="17">
        <v>269</v>
      </c>
      <c r="B26" s="44" t="s">
        <v>95</v>
      </c>
      <c r="C26" s="39" t="s">
        <v>96</v>
      </c>
      <c r="D26" s="45" t="s">
        <v>97</v>
      </c>
      <c r="E26" s="46" t="s">
        <v>98</v>
      </c>
      <c r="F26" s="47" t="s">
        <v>99</v>
      </c>
      <c r="G26" s="48" t="s">
        <v>100</v>
      </c>
      <c r="H26" s="49" t="s">
        <v>101</v>
      </c>
      <c r="I26" s="50" t="s">
        <v>42</v>
      </c>
      <c r="J26" s="50" t="s">
        <v>43</v>
      </c>
      <c r="K26" s="51">
        <v>1321516</v>
      </c>
      <c r="L26" s="52">
        <v>43496</v>
      </c>
      <c r="M26" s="52">
        <v>43739</v>
      </c>
      <c r="N26" s="27" t="s">
        <v>102</v>
      </c>
      <c r="O26" s="50" t="s">
        <v>53</v>
      </c>
    </row>
    <row r="27" spans="1:15" ht="120" customHeight="1" x14ac:dyDescent="0.25">
      <c r="A27" s="17">
        <v>270</v>
      </c>
      <c r="B27" s="17" t="s">
        <v>103</v>
      </c>
      <c r="C27" s="16" t="s">
        <v>104</v>
      </c>
      <c r="D27" s="41" t="s">
        <v>105</v>
      </c>
      <c r="E27" s="41" t="s">
        <v>106</v>
      </c>
      <c r="F27" s="20">
        <v>112</v>
      </c>
      <c r="G27" s="17" t="s">
        <v>107</v>
      </c>
      <c r="H27" s="17" t="s">
        <v>108</v>
      </c>
      <c r="I27" s="21" t="s">
        <v>42</v>
      </c>
      <c r="J27" s="17" t="s">
        <v>43</v>
      </c>
      <c r="K27" s="22">
        <v>449666.8</v>
      </c>
      <c r="L27" s="53">
        <v>43466</v>
      </c>
      <c r="M27" s="23">
        <v>43739</v>
      </c>
      <c r="N27" s="14" t="s">
        <v>102</v>
      </c>
      <c r="O27" s="17" t="s">
        <v>53</v>
      </c>
    </row>
    <row r="28" spans="1:15" ht="125.25" customHeight="1" x14ac:dyDescent="0.25">
      <c r="A28" s="17">
        <v>271</v>
      </c>
      <c r="B28" s="44" t="s">
        <v>109</v>
      </c>
      <c r="C28" s="54" t="s">
        <v>110</v>
      </c>
      <c r="D28" s="55" t="s">
        <v>219</v>
      </c>
      <c r="E28" s="56" t="s">
        <v>111</v>
      </c>
      <c r="F28" s="47" t="s">
        <v>112</v>
      </c>
      <c r="G28" s="48" t="s">
        <v>113</v>
      </c>
      <c r="H28" s="49">
        <v>195000</v>
      </c>
      <c r="I28" s="50" t="s">
        <v>42</v>
      </c>
      <c r="J28" s="57" t="s">
        <v>43</v>
      </c>
      <c r="K28" s="58">
        <v>1454700</v>
      </c>
      <c r="L28" s="53">
        <v>43466</v>
      </c>
      <c r="M28" s="23">
        <v>43739</v>
      </c>
      <c r="N28" s="14" t="s">
        <v>102</v>
      </c>
      <c r="O28" s="17" t="s">
        <v>53</v>
      </c>
    </row>
    <row r="29" spans="1:15" ht="120.75" customHeight="1" x14ac:dyDescent="0.25">
      <c r="A29" s="17">
        <v>272</v>
      </c>
      <c r="B29" s="35" t="s">
        <v>114</v>
      </c>
      <c r="C29" s="59" t="s">
        <v>115</v>
      </c>
      <c r="D29" s="45" t="s">
        <v>116</v>
      </c>
      <c r="E29" s="46" t="s">
        <v>117</v>
      </c>
      <c r="F29" s="27" t="s">
        <v>99</v>
      </c>
      <c r="G29" s="60" t="s">
        <v>100</v>
      </c>
      <c r="H29" s="49" t="s">
        <v>118</v>
      </c>
      <c r="I29" s="50" t="s">
        <v>42</v>
      </c>
      <c r="J29" s="50" t="s">
        <v>43</v>
      </c>
      <c r="K29" s="51">
        <v>2047832</v>
      </c>
      <c r="L29" s="53">
        <v>43466</v>
      </c>
      <c r="M29" s="23">
        <v>43739</v>
      </c>
      <c r="N29" s="61" t="s">
        <v>102</v>
      </c>
      <c r="O29" s="17" t="s">
        <v>53</v>
      </c>
    </row>
    <row r="30" spans="1:15" ht="135.75" customHeight="1" x14ac:dyDescent="0.25">
      <c r="A30" s="17">
        <v>273</v>
      </c>
      <c r="B30" s="44" t="s">
        <v>119</v>
      </c>
      <c r="C30" s="39" t="s">
        <v>120</v>
      </c>
      <c r="D30" s="45" t="s">
        <v>121</v>
      </c>
      <c r="E30" s="46" t="s">
        <v>122</v>
      </c>
      <c r="F30" s="27" t="s">
        <v>123</v>
      </c>
      <c r="G30" s="60" t="s">
        <v>100</v>
      </c>
      <c r="H30" s="49" t="s">
        <v>124</v>
      </c>
      <c r="I30" s="50" t="s">
        <v>42</v>
      </c>
      <c r="J30" s="50" t="s">
        <v>43</v>
      </c>
      <c r="K30" s="51">
        <v>2941059.5</v>
      </c>
      <c r="L30" s="53">
        <v>43466</v>
      </c>
      <c r="M30" s="23">
        <v>43739</v>
      </c>
      <c r="N30" s="11" t="s">
        <v>102</v>
      </c>
      <c r="O30" s="17" t="s">
        <v>53</v>
      </c>
    </row>
    <row r="31" spans="1:15" ht="86.25" customHeight="1" x14ac:dyDescent="0.25">
      <c r="A31" s="17">
        <v>274</v>
      </c>
      <c r="B31" s="44" t="s">
        <v>125</v>
      </c>
      <c r="C31" s="39" t="s">
        <v>126</v>
      </c>
      <c r="D31" s="45" t="s">
        <v>127</v>
      </c>
      <c r="E31" s="277" t="s">
        <v>85</v>
      </c>
      <c r="F31" s="27" t="s">
        <v>112</v>
      </c>
      <c r="G31" s="60" t="s">
        <v>113</v>
      </c>
      <c r="H31" s="49">
        <v>10</v>
      </c>
      <c r="I31" s="50" t="s">
        <v>42</v>
      </c>
      <c r="J31" s="50" t="s">
        <v>43</v>
      </c>
      <c r="K31" s="51">
        <v>608000</v>
      </c>
      <c r="L31" s="53">
        <v>43466</v>
      </c>
      <c r="M31" s="23">
        <v>43497</v>
      </c>
      <c r="N31" s="24" t="s">
        <v>57</v>
      </c>
      <c r="O31" s="24" t="s">
        <v>46</v>
      </c>
    </row>
    <row r="32" spans="1:15" ht="137.25" customHeight="1" x14ac:dyDescent="0.25">
      <c r="A32" s="17">
        <v>275</v>
      </c>
      <c r="B32" s="24" t="s">
        <v>129</v>
      </c>
      <c r="C32" s="16" t="s">
        <v>130</v>
      </c>
      <c r="D32" s="62" t="s">
        <v>131</v>
      </c>
      <c r="E32" s="63" t="s">
        <v>132</v>
      </c>
      <c r="F32" s="24">
        <v>876</v>
      </c>
      <c r="G32" s="24" t="s">
        <v>45</v>
      </c>
      <c r="H32" s="24">
        <v>1194</v>
      </c>
      <c r="I32" s="64">
        <v>3000000000</v>
      </c>
      <c r="J32" s="24" t="s">
        <v>43</v>
      </c>
      <c r="K32" s="22">
        <v>17226081.010000002</v>
      </c>
      <c r="L32" s="36">
        <v>43466</v>
      </c>
      <c r="M32" s="36">
        <v>43525</v>
      </c>
      <c r="N32" s="24" t="s">
        <v>133</v>
      </c>
      <c r="O32" s="24" t="s">
        <v>53</v>
      </c>
    </row>
    <row r="33" spans="1:15" ht="217.5" customHeight="1" x14ac:dyDescent="0.25">
      <c r="A33" s="17">
        <v>276</v>
      </c>
      <c r="B33" s="17" t="s">
        <v>134</v>
      </c>
      <c r="C33" s="37" t="s">
        <v>135</v>
      </c>
      <c r="D33" s="65" t="s">
        <v>136</v>
      </c>
      <c r="E33" s="65" t="s">
        <v>137</v>
      </c>
      <c r="F33" s="24">
        <v>876</v>
      </c>
      <c r="G33" s="24" t="s">
        <v>138</v>
      </c>
      <c r="H33" s="17" t="s">
        <v>139</v>
      </c>
      <c r="I33" s="21" t="s">
        <v>42</v>
      </c>
      <c r="J33" s="17" t="s">
        <v>43</v>
      </c>
      <c r="K33" s="66">
        <v>3023304</v>
      </c>
      <c r="L33" s="67">
        <v>43466</v>
      </c>
      <c r="M33" s="67">
        <v>43466</v>
      </c>
      <c r="N33" s="68" t="s">
        <v>57</v>
      </c>
      <c r="O33" s="17" t="s">
        <v>46</v>
      </c>
    </row>
    <row r="34" spans="1:15" ht="277.5" customHeight="1" x14ac:dyDescent="0.25">
      <c r="A34" s="17">
        <v>277</v>
      </c>
      <c r="B34" s="69" t="s">
        <v>140</v>
      </c>
      <c r="C34" s="37" t="s">
        <v>141</v>
      </c>
      <c r="D34" s="63" t="s">
        <v>142</v>
      </c>
      <c r="E34" s="63" t="s">
        <v>143</v>
      </c>
      <c r="F34" s="20">
        <v>876</v>
      </c>
      <c r="G34" s="17" t="s">
        <v>138</v>
      </c>
      <c r="H34" s="20" t="s">
        <v>144</v>
      </c>
      <c r="I34" s="21" t="s">
        <v>42</v>
      </c>
      <c r="J34" s="17" t="s">
        <v>43</v>
      </c>
      <c r="K34" s="70">
        <v>677613.25</v>
      </c>
      <c r="L34" s="67">
        <v>43466</v>
      </c>
      <c r="M34" s="23">
        <v>43497</v>
      </c>
      <c r="N34" s="68" t="s">
        <v>57</v>
      </c>
      <c r="O34" s="17" t="s">
        <v>46</v>
      </c>
    </row>
    <row r="35" spans="1:15" ht="126.75" customHeight="1" x14ac:dyDescent="0.25">
      <c r="A35" s="17">
        <v>278</v>
      </c>
      <c r="B35" s="71" t="s">
        <v>145</v>
      </c>
      <c r="C35" s="72" t="s">
        <v>146</v>
      </c>
      <c r="D35" s="62" t="s">
        <v>147</v>
      </c>
      <c r="E35" s="73" t="s">
        <v>148</v>
      </c>
      <c r="F35" s="27" t="s">
        <v>112</v>
      </c>
      <c r="G35" s="24" t="s">
        <v>113</v>
      </c>
      <c r="H35" s="24">
        <v>20</v>
      </c>
      <c r="I35" s="27" t="s">
        <v>42</v>
      </c>
      <c r="J35" s="24" t="s">
        <v>43</v>
      </c>
      <c r="K35" s="74">
        <v>209000</v>
      </c>
      <c r="L35" s="67">
        <v>43497</v>
      </c>
      <c r="M35" s="36">
        <v>43800</v>
      </c>
      <c r="N35" s="14" t="s">
        <v>102</v>
      </c>
      <c r="O35" s="50" t="s">
        <v>53</v>
      </c>
    </row>
    <row r="36" spans="1:15" ht="118.5" customHeight="1" x14ac:dyDescent="0.25">
      <c r="A36" s="17">
        <v>279</v>
      </c>
      <c r="B36" s="24" t="s">
        <v>149</v>
      </c>
      <c r="C36" s="16" t="s">
        <v>150</v>
      </c>
      <c r="D36" s="73" t="s">
        <v>220</v>
      </c>
      <c r="E36" s="73" t="s">
        <v>61</v>
      </c>
      <c r="F36" s="27" t="s">
        <v>62</v>
      </c>
      <c r="G36" s="60" t="s">
        <v>63</v>
      </c>
      <c r="H36" s="49">
        <v>333.6</v>
      </c>
      <c r="I36" s="50" t="s">
        <v>42</v>
      </c>
      <c r="J36" s="50" t="s">
        <v>43</v>
      </c>
      <c r="K36" s="51">
        <v>194144</v>
      </c>
      <c r="L36" s="67">
        <v>43497</v>
      </c>
      <c r="M36" s="52">
        <v>43556</v>
      </c>
      <c r="N36" s="11" t="s">
        <v>102</v>
      </c>
      <c r="O36" s="50" t="s">
        <v>53</v>
      </c>
    </row>
    <row r="37" spans="1:15" ht="190.5" customHeight="1" x14ac:dyDescent="0.25">
      <c r="A37" s="17">
        <v>280</v>
      </c>
      <c r="B37" s="17" t="s">
        <v>151</v>
      </c>
      <c r="C37" s="16" t="s">
        <v>152</v>
      </c>
      <c r="D37" s="75" t="s">
        <v>153</v>
      </c>
      <c r="E37" s="76" t="s">
        <v>154</v>
      </c>
      <c r="F37" s="19" t="s">
        <v>155</v>
      </c>
      <c r="G37" s="19" t="s">
        <v>156</v>
      </c>
      <c r="H37" s="77" t="s">
        <v>157</v>
      </c>
      <c r="I37" s="77" t="s">
        <v>42</v>
      </c>
      <c r="J37" s="77" t="s">
        <v>43</v>
      </c>
      <c r="K37" s="78">
        <v>1053800</v>
      </c>
      <c r="L37" s="67">
        <v>43497</v>
      </c>
      <c r="M37" s="67">
        <v>43497</v>
      </c>
      <c r="N37" s="68" t="s">
        <v>57</v>
      </c>
      <c r="O37" s="17" t="s">
        <v>46</v>
      </c>
    </row>
    <row r="38" spans="1:15" ht="205.5" customHeight="1" x14ac:dyDescent="0.25">
      <c r="A38" s="79" t="s">
        <v>175</v>
      </c>
      <c r="B38" s="27" t="s">
        <v>158</v>
      </c>
      <c r="C38" s="27" t="s">
        <v>159</v>
      </c>
      <c r="D38" s="62" t="s">
        <v>160</v>
      </c>
      <c r="E38" s="62" t="s">
        <v>85</v>
      </c>
      <c r="F38" s="33">
        <v>796</v>
      </c>
      <c r="G38" s="24" t="s">
        <v>113</v>
      </c>
      <c r="H38" s="24" t="s">
        <v>161</v>
      </c>
      <c r="I38" s="35" t="s">
        <v>42</v>
      </c>
      <c r="J38" s="24" t="s">
        <v>43</v>
      </c>
      <c r="K38" s="74">
        <v>293287</v>
      </c>
      <c r="L38" s="53">
        <v>43466</v>
      </c>
      <c r="M38" s="53">
        <v>43831</v>
      </c>
      <c r="N38" s="24" t="s">
        <v>57</v>
      </c>
      <c r="O38" s="24" t="s">
        <v>46</v>
      </c>
    </row>
    <row r="39" spans="1:15" ht="227.25" customHeight="1" x14ac:dyDescent="0.25">
      <c r="A39" s="79" t="s">
        <v>176</v>
      </c>
      <c r="B39" s="27" t="s">
        <v>162</v>
      </c>
      <c r="C39" s="27" t="s">
        <v>163</v>
      </c>
      <c r="D39" s="62" t="s">
        <v>164</v>
      </c>
      <c r="E39" s="62" t="s">
        <v>165</v>
      </c>
      <c r="F39" s="33">
        <v>462</v>
      </c>
      <c r="G39" s="24" t="s">
        <v>166</v>
      </c>
      <c r="H39" s="24" t="s">
        <v>161</v>
      </c>
      <c r="I39" s="35" t="s">
        <v>42</v>
      </c>
      <c r="J39" s="24" t="s">
        <v>43</v>
      </c>
      <c r="K39" s="74">
        <v>4650000</v>
      </c>
      <c r="L39" s="53">
        <v>43466</v>
      </c>
      <c r="M39" s="53">
        <v>43678</v>
      </c>
      <c r="N39" s="24" t="s">
        <v>167</v>
      </c>
      <c r="O39" s="24" t="s">
        <v>46</v>
      </c>
    </row>
    <row r="40" spans="1:15" ht="79.5" customHeight="1" x14ac:dyDescent="0.25">
      <c r="A40" s="79" t="s">
        <v>177</v>
      </c>
      <c r="B40" s="38" t="s">
        <v>168</v>
      </c>
      <c r="C40" s="77" t="s">
        <v>169</v>
      </c>
      <c r="D40" s="80" t="s">
        <v>170</v>
      </c>
      <c r="E40" s="81" t="s">
        <v>171</v>
      </c>
      <c r="F40" s="19" t="s">
        <v>172</v>
      </c>
      <c r="G40" s="19" t="s">
        <v>173</v>
      </c>
      <c r="H40" s="82" t="s">
        <v>174</v>
      </c>
      <c r="I40" s="77" t="s">
        <v>42</v>
      </c>
      <c r="J40" s="77" t="s">
        <v>43</v>
      </c>
      <c r="K40" s="78">
        <v>2000000</v>
      </c>
      <c r="L40" s="53">
        <v>43497</v>
      </c>
      <c r="M40" s="53">
        <v>43617</v>
      </c>
      <c r="N40" s="68" t="s">
        <v>57</v>
      </c>
      <c r="O40" s="17" t="s">
        <v>46</v>
      </c>
    </row>
    <row r="41" spans="1:15" ht="133.5" customHeight="1" x14ac:dyDescent="0.25">
      <c r="A41" s="83">
        <v>284</v>
      </c>
      <c r="B41" s="24" t="s">
        <v>178</v>
      </c>
      <c r="C41" s="16" t="s">
        <v>146</v>
      </c>
      <c r="D41" s="62" t="s">
        <v>179</v>
      </c>
      <c r="E41" s="62" t="s">
        <v>180</v>
      </c>
      <c r="F41" s="24">
        <v>113</v>
      </c>
      <c r="G41" s="24" t="s">
        <v>181</v>
      </c>
      <c r="H41" s="84">
        <v>210.5</v>
      </c>
      <c r="I41" s="30">
        <v>3000000000</v>
      </c>
      <c r="J41" s="85" t="s">
        <v>43</v>
      </c>
      <c r="K41" s="28">
        <v>160400</v>
      </c>
      <c r="L41" s="36">
        <v>43466</v>
      </c>
      <c r="M41" s="36">
        <v>43466</v>
      </c>
      <c r="N41" s="24" t="s">
        <v>133</v>
      </c>
      <c r="O41" s="24" t="s">
        <v>53</v>
      </c>
    </row>
    <row r="42" spans="1:15" ht="94.5" customHeight="1" x14ac:dyDescent="0.25">
      <c r="A42" s="83">
        <v>285</v>
      </c>
      <c r="B42" s="21" t="s">
        <v>182</v>
      </c>
      <c r="C42" s="86" t="s">
        <v>183</v>
      </c>
      <c r="D42" s="87" t="s">
        <v>184</v>
      </c>
      <c r="E42" s="32" t="s">
        <v>185</v>
      </c>
      <c r="F42" s="19" t="s">
        <v>155</v>
      </c>
      <c r="G42" s="19" t="s">
        <v>166</v>
      </c>
      <c r="H42" s="88">
        <v>1</v>
      </c>
      <c r="I42" s="89" t="s">
        <v>42</v>
      </c>
      <c r="J42" s="77" t="s">
        <v>43</v>
      </c>
      <c r="K42" s="90">
        <v>1238905</v>
      </c>
      <c r="L42" s="67">
        <v>43494</v>
      </c>
      <c r="M42" s="67">
        <v>43495</v>
      </c>
      <c r="N42" s="24" t="s">
        <v>195</v>
      </c>
      <c r="O42" s="24" t="s">
        <v>46</v>
      </c>
    </row>
    <row r="43" spans="1:15" ht="102" customHeight="1" x14ac:dyDescent="0.25">
      <c r="A43" s="83">
        <v>286</v>
      </c>
      <c r="B43" s="21" t="s">
        <v>182</v>
      </c>
      <c r="C43" s="86" t="s">
        <v>183</v>
      </c>
      <c r="D43" s="87" t="s">
        <v>186</v>
      </c>
      <c r="E43" s="32" t="s">
        <v>187</v>
      </c>
      <c r="F43" s="19" t="s">
        <v>155</v>
      </c>
      <c r="G43" s="19" t="s">
        <v>166</v>
      </c>
      <c r="H43" s="88">
        <v>1</v>
      </c>
      <c r="I43" s="89" t="s">
        <v>42</v>
      </c>
      <c r="J43" s="77" t="s">
        <v>43</v>
      </c>
      <c r="K43" s="90">
        <v>1840445</v>
      </c>
      <c r="L43" s="67">
        <v>43494</v>
      </c>
      <c r="M43" s="67">
        <v>43495</v>
      </c>
      <c r="N43" s="24" t="s">
        <v>195</v>
      </c>
      <c r="O43" s="24" t="s">
        <v>46</v>
      </c>
    </row>
    <row r="44" spans="1:15" ht="106.5" customHeight="1" x14ac:dyDescent="0.25">
      <c r="A44" s="83">
        <v>287</v>
      </c>
      <c r="B44" s="21" t="s">
        <v>182</v>
      </c>
      <c r="C44" s="86" t="s">
        <v>183</v>
      </c>
      <c r="D44" s="87" t="s">
        <v>188</v>
      </c>
      <c r="E44" s="32" t="s">
        <v>185</v>
      </c>
      <c r="F44" s="19" t="s">
        <v>155</v>
      </c>
      <c r="G44" s="19" t="s">
        <v>166</v>
      </c>
      <c r="H44" s="88">
        <v>1</v>
      </c>
      <c r="I44" s="89" t="s">
        <v>42</v>
      </c>
      <c r="J44" s="77" t="s">
        <v>43</v>
      </c>
      <c r="K44" s="90">
        <v>757900</v>
      </c>
      <c r="L44" s="67">
        <v>43494</v>
      </c>
      <c r="M44" s="67">
        <v>43495</v>
      </c>
      <c r="N44" s="24" t="s">
        <v>195</v>
      </c>
      <c r="O44" s="24" t="s">
        <v>46</v>
      </c>
    </row>
    <row r="45" spans="1:15" ht="103.5" customHeight="1" x14ac:dyDescent="0.25">
      <c r="A45" s="83">
        <v>288</v>
      </c>
      <c r="B45" s="24" t="s">
        <v>189</v>
      </c>
      <c r="C45" s="16" t="s">
        <v>190</v>
      </c>
      <c r="D45" s="62" t="s">
        <v>191</v>
      </c>
      <c r="E45" s="73" t="s">
        <v>192</v>
      </c>
      <c r="F45" s="27" t="s">
        <v>112</v>
      </c>
      <c r="G45" s="30" t="s">
        <v>113</v>
      </c>
      <c r="H45" s="24">
        <v>10</v>
      </c>
      <c r="I45" s="50" t="s">
        <v>42</v>
      </c>
      <c r="J45" s="50" t="s">
        <v>43</v>
      </c>
      <c r="K45" s="74">
        <v>4791496.84</v>
      </c>
      <c r="L45" s="27" t="s">
        <v>193</v>
      </c>
      <c r="M45" s="52">
        <v>43921</v>
      </c>
      <c r="N45" s="24" t="s">
        <v>133</v>
      </c>
      <c r="O45" s="24" t="s">
        <v>53</v>
      </c>
    </row>
    <row r="46" spans="1:15" ht="123" customHeight="1" x14ac:dyDescent="0.25">
      <c r="A46" s="83">
        <v>289</v>
      </c>
      <c r="B46" s="21" t="s">
        <v>196</v>
      </c>
      <c r="C46" s="59" t="s">
        <v>197</v>
      </c>
      <c r="D46" s="91" t="s">
        <v>198</v>
      </c>
      <c r="E46" s="92" t="s">
        <v>199</v>
      </c>
      <c r="F46" s="35" t="s">
        <v>200</v>
      </c>
      <c r="G46" s="30" t="s">
        <v>201</v>
      </c>
      <c r="H46" s="30" t="s">
        <v>202</v>
      </c>
      <c r="I46" s="35" t="s">
        <v>42</v>
      </c>
      <c r="J46" s="30" t="s">
        <v>43</v>
      </c>
      <c r="K46" s="93">
        <v>414318.33</v>
      </c>
      <c r="L46" s="29">
        <v>43511</v>
      </c>
      <c r="M46" s="29">
        <v>43556</v>
      </c>
      <c r="N46" s="30" t="s">
        <v>203</v>
      </c>
      <c r="O46" s="30" t="s">
        <v>53</v>
      </c>
    </row>
    <row r="47" spans="1:15" ht="57.75" customHeight="1" x14ac:dyDescent="0.25">
      <c r="A47" s="83">
        <v>290</v>
      </c>
      <c r="B47" s="17" t="s">
        <v>204</v>
      </c>
      <c r="C47" s="16" t="s">
        <v>205</v>
      </c>
      <c r="D47" s="62" t="s">
        <v>206</v>
      </c>
      <c r="E47" s="73" t="s">
        <v>207</v>
      </c>
      <c r="F47" s="33" t="s">
        <v>208</v>
      </c>
      <c r="G47" s="24" t="s">
        <v>209</v>
      </c>
      <c r="H47" s="24">
        <v>259.5</v>
      </c>
      <c r="I47" s="35" t="s">
        <v>42</v>
      </c>
      <c r="J47" s="30" t="s">
        <v>43</v>
      </c>
      <c r="K47" s="74">
        <v>309000</v>
      </c>
      <c r="L47" s="29">
        <v>43511</v>
      </c>
      <c r="M47" s="94">
        <v>43525</v>
      </c>
      <c r="N47" s="68" t="s">
        <v>57</v>
      </c>
      <c r="O47" s="24" t="s">
        <v>46</v>
      </c>
    </row>
    <row r="48" spans="1:15" ht="69" customHeight="1" x14ac:dyDescent="0.25">
      <c r="A48" s="83">
        <v>291</v>
      </c>
      <c r="B48" s="24" t="s">
        <v>210</v>
      </c>
      <c r="C48" s="16" t="s">
        <v>211</v>
      </c>
      <c r="D48" s="62" t="s">
        <v>212</v>
      </c>
      <c r="E48" s="62" t="s">
        <v>213</v>
      </c>
      <c r="F48" s="33">
        <v>796</v>
      </c>
      <c r="G48" s="24" t="s">
        <v>44</v>
      </c>
      <c r="H48" s="24">
        <v>351</v>
      </c>
      <c r="I48" s="35" t="s">
        <v>42</v>
      </c>
      <c r="J48" s="24" t="s">
        <v>43</v>
      </c>
      <c r="K48" s="74">
        <v>486200</v>
      </c>
      <c r="L48" s="29">
        <v>43511</v>
      </c>
      <c r="M48" s="29">
        <v>43556</v>
      </c>
      <c r="N48" s="68" t="s">
        <v>57</v>
      </c>
      <c r="O48" s="24" t="s">
        <v>46</v>
      </c>
    </row>
    <row r="49" spans="1:15" ht="162.75" customHeight="1" x14ac:dyDescent="0.25">
      <c r="A49" s="83">
        <v>292</v>
      </c>
      <c r="B49" s="24" t="s">
        <v>214</v>
      </c>
      <c r="C49" s="17" t="s">
        <v>215</v>
      </c>
      <c r="D49" s="62" t="s">
        <v>216</v>
      </c>
      <c r="E49" s="62" t="s">
        <v>217</v>
      </c>
      <c r="F49" s="33">
        <v>539</v>
      </c>
      <c r="G49" s="24" t="s">
        <v>218</v>
      </c>
      <c r="H49" s="33">
        <v>91780</v>
      </c>
      <c r="I49" s="35" t="s">
        <v>42</v>
      </c>
      <c r="J49" s="24" t="s">
        <v>43</v>
      </c>
      <c r="K49" s="74">
        <v>14256493.33</v>
      </c>
      <c r="L49" s="29">
        <v>43511</v>
      </c>
      <c r="M49" s="29">
        <v>43862</v>
      </c>
      <c r="N49" s="30" t="s">
        <v>167</v>
      </c>
      <c r="O49" s="24" t="s">
        <v>53</v>
      </c>
    </row>
    <row r="50" spans="1:15" ht="360" customHeight="1" x14ac:dyDescent="0.25">
      <c r="A50" s="140">
        <v>293</v>
      </c>
      <c r="B50" s="109" t="s">
        <v>501</v>
      </c>
      <c r="C50" s="102" t="s">
        <v>502</v>
      </c>
      <c r="D50" s="110" t="s">
        <v>503</v>
      </c>
      <c r="E50" s="170" t="s">
        <v>504</v>
      </c>
      <c r="F50" s="112" t="s">
        <v>505</v>
      </c>
      <c r="G50" s="109" t="s">
        <v>506</v>
      </c>
      <c r="H50" s="109" t="s">
        <v>507</v>
      </c>
      <c r="I50" s="116" t="s">
        <v>42</v>
      </c>
      <c r="J50" s="109" t="s">
        <v>43</v>
      </c>
      <c r="K50" s="113">
        <v>826522.26</v>
      </c>
      <c r="L50" s="107">
        <v>43511</v>
      </c>
      <c r="M50" s="171">
        <v>43525</v>
      </c>
      <c r="N50" s="121" t="s">
        <v>203</v>
      </c>
      <c r="O50" s="109" t="s">
        <v>53</v>
      </c>
    </row>
    <row r="51" spans="1:15" ht="108" customHeight="1" x14ac:dyDescent="0.25">
      <c r="A51" s="140">
        <v>294</v>
      </c>
      <c r="B51" s="101" t="s">
        <v>210</v>
      </c>
      <c r="C51" s="102" t="s">
        <v>211</v>
      </c>
      <c r="D51" s="103" t="s">
        <v>212</v>
      </c>
      <c r="E51" s="103" t="s">
        <v>221</v>
      </c>
      <c r="F51" s="104">
        <v>796</v>
      </c>
      <c r="G51" s="101" t="s">
        <v>44</v>
      </c>
      <c r="H51" s="101">
        <v>65</v>
      </c>
      <c r="I51" s="105" t="s">
        <v>42</v>
      </c>
      <c r="J51" s="101" t="s">
        <v>43</v>
      </c>
      <c r="K51" s="106">
        <v>3190703.88</v>
      </c>
      <c r="L51" s="107">
        <v>43511</v>
      </c>
      <c r="M51" s="107">
        <v>43862</v>
      </c>
      <c r="N51" s="32" t="s">
        <v>133</v>
      </c>
      <c r="O51" s="101" t="s">
        <v>53</v>
      </c>
    </row>
    <row r="52" spans="1:15" ht="66" customHeight="1" x14ac:dyDescent="0.25">
      <c r="A52" s="140">
        <v>295</v>
      </c>
      <c r="B52" s="109" t="s">
        <v>222</v>
      </c>
      <c r="C52" s="102" t="s">
        <v>223</v>
      </c>
      <c r="D52" s="110" t="s">
        <v>224</v>
      </c>
      <c r="E52" s="111" t="s">
        <v>225</v>
      </c>
      <c r="F52" s="112">
        <v>796</v>
      </c>
      <c r="G52" s="109" t="s">
        <v>44</v>
      </c>
      <c r="H52" s="109">
        <v>42</v>
      </c>
      <c r="I52" s="105" t="s">
        <v>42</v>
      </c>
      <c r="J52" s="101" t="s">
        <v>43</v>
      </c>
      <c r="K52" s="113">
        <v>2816132.13</v>
      </c>
      <c r="L52" s="107">
        <v>43525</v>
      </c>
      <c r="M52" s="107">
        <v>43891</v>
      </c>
      <c r="N52" s="108" t="s">
        <v>203</v>
      </c>
      <c r="O52" s="101" t="s">
        <v>53</v>
      </c>
    </row>
    <row r="53" spans="1:15" ht="148.5" customHeight="1" x14ac:dyDescent="0.25">
      <c r="A53" s="140">
        <v>296</v>
      </c>
      <c r="B53" s="109" t="s">
        <v>226</v>
      </c>
      <c r="C53" s="102" t="s">
        <v>227</v>
      </c>
      <c r="D53" s="103" t="s">
        <v>228</v>
      </c>
      <c r="E53" s="103" t="s">
        <v>229</v>
      </c>
      <c r="F53" s="101" t="s">
        <v>230</v>
      </c>
      <c r="G53" s="101" t="s">
        <v>231</v>
      </c>
      <c r="H53" s="101" t="s">
        <v>232</v>
      </c>
      <c r="I53" s="101">
        <v>3000000000</v>
      </c>
      <c r="J53" s="101" t="s">
        <v>43</v>
      </c>
      <c r="K53" s="106">
        <v>1740233.34</v>
      </c>
      <c r="L53" s="114">
        <v>43498</v>
      </c>
      <c r="M53" s="114">
        <v>43586</v>
      </c>
      <c r="N53" s="108" t="s">
        <v>203</v>
      </c>
      <c r="O53" s="101" t="s">
        <v>53</v>
      </c>
    </row>
    <row r="54" spans="1:15" ht="120" customHeight="1" x14ac:dyDescent="0.25">
      <c r="A54" s="140">
        <v>297</v>
      </c>
      <c r="B54" s="109" t="s">
        <v>233</v>
      </c>
      <c r="C54" s="102" t="s">
        <v>234</v>
      </c>
      <c r="D54" s="103" t="s">
        <v>235</v>
      </c>
      <c r="E54" s="103" t="s">
        <v>236</v>
      </c>
      <c r="F54" s="101" t="s">
        <v>237</v>
      </c>
      <c r="G54" s="101" t="s">
        <v>238</v>
      </c>
      <c r="H54" s="101" t="s">
        <v>239</v>
      </c>
      <c r="I54" s="101">
        <v>3000000000</v>
      </c>
      <c r="J54" s="101" t="s">
        <v>43</v>
      </c>
      <c r="K54" s="106">
        <v>11333370.07</v>
      </c>
      <c r="L54" s="114">
        <v>43526</v>
      </c>
      <c r="M54" s="114">
        <v>43770</v>
      </c>
      <c r="N54" s="108" t="s">
        <v>240</v>
      </c>
      <c r="O54" s="101" t="s">
        <v>53</v>
      </c>
    </row>
    <row r="55" spans="1:15" ht="117.75" customHeight="1" x14ac:dyDescent="0.25">
      <c r="A55" s="140">
        <v>298</v>
      </c>
      <c r="B55" s="109" t="s">
        <v>241</v>
      </c>
      <c r="C55" s="102" t="s">
        <v>242</v>
      </c>
      <c r="D55" s="115" t="s">
        <v>243</v>
      </c>
      <c r="E55" s="115" t="s">
        <v>68</v>
      </c>
      <c r="F55" s="112" t="s">
        <v>244</v>
      </c>
      <c r="G55" s="109" t="s">
        <v>245</v>
      </c>
      <c r="H55" s="109" t="s">
        <v>246</v>
      </c>
      <c r="I55" s="116" t="s">
        <v>42</v>
      </c>
      <c r="J55" s="109" t="s">
        <v>43</v>
      </c>
      <c r="K55" s="117">
        <v>1114034.18</v>
      </c>
      <c r="L55" s="118">
        <v>43647</v>
      </c>
      <c r="M55" s="118">
        <v>43709</v>
      </c>
      <c r="N55" s="108" t="s">
        <v>247</v>
      </c>
      <c r="O55" s="109" t="s">
        <v>53</v>
      </c>
    </row>
    <row r="56" spans="1:15" ht="73.5" customHeight="1" x14ac:dyDescent="0.25">
      <c r="A56" s="140">
        <v>299</v>
      </c>
      <c r="B56" s="119" t="s">
        <v>248</v>
      </c>
      <c r="C56" s="102" t="s">
        <v>249</v>
      </c>
      <c r="D56" s="103" t="s">
        <v>250</v>
      </c>
      <c r="E56" s="120" t="s">
        <v>251</v>
      </c>
      <c r="F56" s="104">
        <v>796</v>
      </c>
      <c r="G56" s="101" t="s">
        <v>252</v>
      </c>
      <c r="H56" s="101">
        <v>399</v>
      </c>
      <c r="I56" s="105" t="s">
        <v>42</v>
      </c>
      <c r="J56" s="121" t="s">
        <v>43</v>
      </c>
      <c r="K56" s="106">
        <v>432580</v>
      </c>
      <c r="L56" s="114">
        <v>43498</v>
      </c>
      <c r="M56" s="107">
        <v>43525</v>
      </c>
      <c r="N56" s="122" t="s">
        <v>57</v>
      </c>
      <c r="O56" s="101" t="s">
        <v>46</v>
      </c>
    </row>
    <row r="57" spans="1:15" ht="128.25" customHeight="1" x14ac:dyDescent="0.25">
      <c r="A57" s="140">
        <v>300</v>
      </c>
      <c r="B57" s="101" t="s">
        <v>253</v>
      </c>
      <c r="C57" s="102" t="s">
        <v>254</v>
      </c>
      <c r="D57" s="103" t="s">
        <v>255</v>
      </c>
      <c r="E57" s="103" t="s">
        <v>256</v>
      </c>
      <c r="F57" s="101" t="s">
        <v>257</v>
      </c>
      <c r="G57" s="101" t="s">
        <v>258</v>
      </c>
      <c r="H57" s="104" t="s">
        <v>259</v>
      </c>
      <c r="I57" s="121" t="s">
        <v>42</v>
      </c>
      <c r="J57" s="123" t="s">
        <v>43</v>
      </c>
      <c r="K57" s="106">
        <v>902180.4</v>
      </c>
      <c r="L57" s="114">
        <v>43497</v>
      </c>
      <c r="M57" s="114">
        <v>43800</v>
      </c>
      <c r="N57" s="108" t="s">
        <v>247</v>
      </c>
      <c r="O57" s="109" t="s">
        <v>53</v>
      </c>
    </row>
    <row r="58" spans="1:15" ht="137.25" customHeight="1" x14ac:dyDescent="0.25">
      <c r="A58" s="140">
        <v>301</v>
      </c>
      <c r="B58" s="101" t="s">
        <v>260</v>
      </c>
      <c r="C58" s="102" t="s">
        <v>261</v>
      </c>
      <c r="D58" s="124" t="s">
        <v>262</v>
      </c>
      <c r="E58" s="108" t="s">
        <v>263</v>
      </c>
      <c r="F58" s="104">
        <v>796</v>
      </c>
      <c r="G58" s="101" t="s">
        <v>44</v>
      </c>
      <c r="H58" s="101">
        <v>74</v>
      </c>
      <c r="I58" s="105" t="s">
        <v>42</v>
      </c>
      <c r="J58" s="121" t="s">
        <v>43</v>
      </c>
      <c r="K58" s="106">
        <v>912844.1</v>
      </c>
      <c r="L58" s="125" t="s">
        <v>331</v>
      </c>
      <c r="M58" s="107">
        <v>43605</v>
      </c>
      <c r="N58" s="108" t="s">
        <v>247</v>
      </c>
      <c r="O58" s="109" t="s">
        <v>53</v>
      </c>
    </row>
    <row r="59" spans="1:15" ht="409.6" customHeight="1" x14ac:dyDescent="0.25">
      <c r="A59" s="140">
        <v>302</v>
      </c>
      <c r="B59" s="101" t="s">
        <v>264</v>
      </c>
      <c r="C59" s="102" t="s">
        <v>265</v>
      </c>
      <c r="D59" s="124" t="s">
        <v>266</v>
      </c>
      <c r="E59" s="108" t="s">
        <v>267</v>
      </c>
      <c r="F59" s="104">
        <v>166</v>
      </c>
      <c r="G59" s="101" t="s">
        <v>268</v>
      </c>
      <c r="H59" s="104">
        <v>10000</v>
      </c>
      <c r="I59" s="105" t="s">
        <v>42</v>
      </c>
      <c r="J59" s="121" t="s">
        <v>43</v>
      </c>
      <c r="K59" s="106">
        <v>1830000</v>
      </c>
      <c r="L59" s="125" t="s">
        <v>331</v>
      </c>
      <c r="M59" s="107">
        <v>43819</v>
      </c>
      <c r="N59" s="108" t="s">
        <v>247</v>
      </c>
      <c r="O59" s="109" t="s">
        <v>53</v>
      </c>
    </row>
    <row r="60" spans="1:15" ht="150" customHeight="1" x14ac:dyDescent="0.25">
      <c r="A60" s="140">
        <v>303</v>
      </c>
      <c r="B60" s="126" t="s">
        <v>269</v>
      </c>
      <c r="C60" s="102" t="s">
        <v>270</v>
      </c>
      <c r="D60" s="127" t="s">
        <v>271</v>
      </c>
      <c r="E60" s="128" t="s">
        <v>272</v>
      </c>
      <c r="F60" s="104">
        <v>876</v>
      </c>
      <c r="G60" s="101" t="s">
        <v>45</v>
      </c>
      <c r="H60" s="101" t="s">
        <v>273</v>
      </c>
      <c r="I60" s="129" t="s">
        <v>42</v>
      </c>
      <c r="J60" s="129" t="s">
        <v>43</v>
      </c>
      <c r="K60" s="106">
        <v>3042987.6</v>
      </c>
      <c r="L60" s="107">
        <v>43586</v>
      </c>
      <c r="M60" s="107">
        <v>43983</v>
      </c>
      <c r="N60" s="130" t="s">
        <v>274</v>
      </c>
      <c r="O60" s="101" t="s">
        <v>53</v>
      </c>
    </row>
    <row r="61" spans="1:15" ht="73.5" customHeight="1" x14ac:dyDescent="0.25">
      <c r="A61" s="140">
        <v>304</v>
      </c>
      <c r="B61" s="126" t="s">
        <v>275</v>
      </c>
      <c r="C61" s="102" t="s">
        <v>276</v>
      </c>
      <c r="D61" s="127" t="s">
        <v>277</v>
      </c>
      <c r="E61" s="128" t="s">
        <v>278</v>
      </c>
      <c r="F61" s="104">
        <v>796</v>
      </c>
      <c r="G61" s="101" t="s">
        <v>113</v>
      </c>
      <c r="H61" s="101">
        <v>64</v>
      </c>
      <c r="I61" s="129" t="s">
        <v>42</v>
      </c>
      <c r="J61" s="129" t="s">
        <v>43</v>
      </c>
      <c r="K61" s="106">
        <v>60851</v>
      </c>
      <c r="L61" s="107">
        <v>43497</v>
      </c>
      <c r="M61" s="114">
        <v>43800</v>
      </c>
      <c r="N61" s="108" t="s">
        <v>247</v>
      </c>
      <c r="O61" s="101" t="s">
        <v>53</v>
      </c>
    </row>
    <row r="62" spans="1:15" ht="101.25" customHeight="1" x14ac:dyDescent="0.25">
      <c r="A62" s="140">
        <v>305</v>
      </c>
      <c r="B62" s="131" t="s">
        <v>279</v>
      </c>
      <c r="C62" s="132" t="s">
        <v>280</v>
      </c>
      <c r="D62" s="133" t="s">
        <v>281</v>
      </c>
      <c r="E62" s="134" t="s">
        <v>282</v>
      </c>
      <c r="F62" s="135" t="s">
        <v>123</v>
      </c>
      <c r="G62" s="136" t="s">
        <v>100</v>
      </c>
      <c r="H62" s="137">
        <v>4700</v>
      </c>
      <c r="I62" s="138" t="s">
        <v>42</v>
      </c>
      <c r="J62" s="129" t="s">
        <v>43</v>
      </c>
      <c r="K62" s="139">
        <v>412816.67</v>
      </c>
      <c r="L62" s="107">
        <v>43525</v>
      </c>
      <c r="M62" s="107">
        <v>43800</v>
      </c>
      <c r="N62" s="108" t="s">
        <v>247</v>
      </c>
      <c r="O62" s="101" t="s">
        <v>53</v>
      </c>
    </row>
    <row r="63" spans="1:15" ht="141" customHeight="1" x14ac:dyDescent="0.25">
      <c r="A63" s="140">
        <v>306</v>
      </c>
      <c r="B63" s="101" t="s">
        <v>283</v>
      </c>
      <c r="C63" s="102" t="s">
        <v>284</v>
      </c>
      <c r="D63" s="103" t="s">
        <v>285</v>
      </c>
      <c r="E63" s="103" t="s">
        <v>286</v>
      </c>
      <c r="F63" s="104">
        <v>876</v>
      </c>
      <c r="G63" s="101" t="s">
        <v>45</v>
      </c>
      <c r="H63" s="104" t="s">
        <v>287</v>
      </c>
      <c r="I63" s="105" t="s">
        <v>42</v>
      </c>
      <c r="J63" s="101" t="s">
        <v>43</v>
      </c>
      <c r="K63" s="106">
        <v>495000</v>
      </c>
      <c r="L63" s="107">
        <v>43497</v>
      </c>
      <c r="M63" s="107">
        <v>43497</v>
      </c>
      <c r="N63" s="122" t="s">
        <v>57</v>
      </c>
      <c r="O63" s="101" t="s">
        <v>46</v>
      </c>
    </row>
    <row r="64" spans="1:15" ht="153" customHeight="1" x14ac:dyDescent="0.25">
      <c r="A64" s="140">
        <v>307</v>
      </c>
      <c r="B64" s="109" t="s">
        <v>288</v>
      </c>
      <c r="C64" s="102" t="s">
        <v>82</v>
      </c>
      <c r="D64" s="110" t="s">
        <v>289</v>
      </c>
      <c r="E64" s="111" t="s">
        <v>290</v>
      </c>
      <c r="F64" s="112">
        <v>110</v>
      </c>
      <c r="G64" s="109" t="s">
        <v>291</v>
      </c>
      <c r="H64" s="109">
        <v>110.6</v>
      </c>
      <c r="I64" s="105" t="s">
        <v>42</v>
      </c>
      <c r="J64" s="101" t="s">
        <v>43</v>
      </c>
      <c r="K64" s="113">
        <v>641480</v>
      </c>
      <c r="L64" s="107">
        <v>43497</v>
      </c>
      <c r="M64" s="107">
        <v>43800</v>
      </c>
      <c r="N64" s="108" t="s">
        <v>203</v>
      </c>
      <c r="O64" s="101" t="s">
        <v>53</v>
      </c>
    </row>
    <row r="65" spans="1:16" ht="114.75" customHeight="1" x14ac:dyDescent="0.25">
      <c r="A65" s="140">
        <v>308</v>
      </c>
      <c r="B65" s="109" t="s">
        <v>292</v>
      </c>
      <c r="C65" s="102" t="s">
        <v>293</v>
      </c>
      <c r="D65" s="103" t="s">
        <v>294</v>
      </c>
      <c r="E65" s="103" t="s">
        <v>1028</v>
      </c>
      <c r="F65" s="101" t="s">
        <v>200</v>
      </c>
      <c r="G65" s="101" t="s">
        <v>296</v>
      </c>
      <c r="H65" s="101" t="s">
        <v>297</v>
      </c>
      <c r="I65" s="101">
        <v>3000000000</v>
      </c>
      <c r="J65" s="101" t="s">
        <v>43</v>
      </c>
      <c r="K65" s="106">
        <v>721376.68</v>
      </c>
      <c r="L65" s="114">
        <v>43498</v>
      </c>
      <c r="M65" s="114">
        <v>43556</v>
      </c>
      <c r="N65" s="108" t="s">
        <v>203</v>
      </c>
      <c r="O65" s="101" t="s">
        <v>53</v>
      </c>
    </row>
    <row r="66" spans="1:16" ht="178.5" customHeight="1" x14ac:dyDescent="0.25">
      <c r="A66" s="140">
        <v>309</v>
      </c>
      <c r="B66" s="141" t="s">
        <v>145</v>
      </c>
      <c r="C66" s="142" t="s">
        <v>146</v>
      </c>
      <c r="D66" s="111" t="s">
        <v>298</v>
      </c>
      <c r="E66" s="109" t="s">
        <v>148</v>
      </c>
      <c r="F66" s="101">
        <v>796</v>
      </c>
      <c r="G66" s="101" t="s">
        <v>113</v>
      </c>
      <c r="H66" s="119" t="s">
        <v>299</v>
      </c>
      <c r="I66" s="119">
        <v>3000000000</v>
      </c>
      <c r="J66" s="119" t="s">
        <v>43</v>
      </c>
      <c r="K66" s="143">
        <v>212200</v>
      </c>
      <c r="L66" s="114">
        <v>43498</v>
      </c>
      <c r="M66" s="114">
        <v>43498</v>
      </c>
      <c r="N66" s="119" t="s">
        <v>57</v>
      </c>
      <c r="O66" s="119" t="s">
        <v>46</v>
      </c>
    </row>
    <row r="67" spans="1:16" ht="86.25" customHeight="1" x14ac:dyDescent="0.25">
      <c r="A67" s="140">
        <v>310</v>
      </c>
      <c r="B67" s="131" t="s">
        <v>279</v>
      </c>
      <c r="C67" s="132" t="s">
        <v>280</v>
      </c>
      <c r="D67" s="133" t="s">
        <v>300</v>
      </c>
      <c r="E67" s="134" t="s">
        <v>301</v>
      </c>
      <c r="F67" s="135" t="s">
        <v>123</v>
      </c>
      <c r="G67" s="136" t="s">
        <v>100</v>
      </c>
      <c r="H67" s="137">
        <v>7600</v>
      </c>
      <c r="I67" s="138" t="s">
        <v>42</v>
      </c>
      <c r="J67" s="129" t="s">
        <v>43</v>
      </c>
      <c r="K67" s="139">
        <v>1253746.67</v>
      </c>
      <c r="L67" s="107">
        <v>43525</v>
      </c>
      <c r="M67" s="107">
        <v>43800</v>
      </c>
      <c r="N67" s="108" t="s">
        <v>247</v>
      </c>
      <c r="O67" s="101" t="s">
        <v>53</v>
      </c>
    </row>
    <row r="68" spans="1:16" ht="123.75" customHeight="1" x14ac:dyDescent="0.25">
      <c r="A68" s="140">
        <v>311</v>
      </c>
      <c r="B68" s="131" t="s">
        <v>279</v>
      </c>
      <c r="C68" s="132" t="s">
        <v>302</v>
      </c>
      <c r="D68" s="146" t="s">
        <v>303</v>
      </c>
      <c r="E68" s="147" t="s">
        <v>304</v>
      </c>
      <c r="F68" s="135" t="s">
        <v>172</v>
      </c>
      <c r="G68" s="136" t="s">
        <v>173</v>
      </c>
      <c r="H68" s="148" t="s">
        <v>305</v>
      </c>
      <c r="I68" s="129" t="s">
        <v>42</v>
      </c>
      <c r="J68" s="129" t="s">
        <v>43</v>
      </c>
      <c r="K68" s="149">
        <v>975947.44</v>
      </c>
      <c r="L68" s="107">
        <v>43525</v>
      </c>
      <c r="M68" s="107">
        <v>43800</v>
      </c>
      <c r="N68" s="108" t="s">
        <v>247</v>
      </c>
      <c r="O68" s="101" t="s">
        <v>53</v>
      </c>
    </row>
    <row r="69" spans="1:16" ht="82.5" customHeight="1" x14ac:dyDescent="0.25">
      <c r="A69" s="140">
        <v>312</v>
      </c>
      <c r="B69" s="119" t="s">
        <v>306</v>
      </c>
      <c r="C69" s="119" t="s">
        <v>307</v>
      </c>
      <c r="D69" s="115" t="s">
        <v>308</v>
      </c>
      <c r="E69" s="115" t="s">
        <v>309</v>
      </c>
      <c r="F69" s="112" t="s">
        <v>310</v>
      </c>
      <c r="G69" s="109" t="s">
        <v>311</v>
      </c>
      <c r="H69" s="109" t="s">
        <v>312</v>
      </c>
      <c r="I69" s="150" t="s">
        <v>313</v>
      </c>
      <c r="J69" s="119" t="s">
        <v>43</v>
      </c>
      <c r="K69" s="117">
        <v>132658.20000000001</v>
      </c>
      <c r="L69" s="151">
        <v>43497</v>
      </c>
      <c r="M69" s="151">
        <v>43739</v>
      </c>
      <c r="N69" s="119" t="s">
        <v>57</v>
      </c>
      <c r="O69" s="119" t="s">
        <v>46</v>
      </c>
    </row>
    <row r="70" spans="1:16" ht="80.25" customHeight="1" x14ac:dyDescent="0.25">
      <c r="A70" s="109">
        <v>313</v>
      </c>
      <c r="B70" s="131" t="s">
        <v>125</v>
      </c>
      <c r="C70" s="132" t="s">
        <v>126</v>
      </c>
      <c r="D70" s="146" t="s">
        <v>127</v>
      </c>
      <c r="E70" s="147" t="s">
        <v>128</v>
      </c>
      <c r="F70" s="125" t="s">
        <v>112</v>
      </c>
      <c r="G70" s="152" t="s">
        <v>113</v>
      </c>
      <c r="H70" s="148">
        <v>10</v>
      </c>
      <c r="I70" s="129" t="s">
        <v>42</v>
      </c>
      <c r="J70" s="129" t="s">
        <v>43</v>
      </c>
      <c r="K70" s="149">
        <v>4791496.84</v>
      </c>
      <c r="L70" s="107">
        <v>43525</v>
      </c>
      <c r="M70" s="107">
        <v>43891</v>
      </c>
      <c r="N70" s="101" t="s">
        <v>57</v>
      </c>
      <c r="O70" s="101" t="s">
        <v>46</v>
      </c>
    </row>
    <row r="71" spans="1:16" ht="179.25" customHeight="1" x14ac:dyDescent="0.25">
      <c r="A71" s="109">
        <v>314</v>
      </c>
      <c r="B71" s="101" t="s">
        <v>129</v>
      </c>
      <c r="C71" s="102" t="s">
        <v>130</v>
      </c>
      <c r="D71" s="153" t="s">
        <v>314</v>
      </c>
      <c r="E71" s="111" t="s">
        <v>79</v>
      </c>
      <c r="F71" s="109">
        <v>876</v>
      </c>
      <c r="G71" s="109" t="s">
        <v>45</v>
      </c>
      <c r="H71" s="109">
        <v>1194</v>
      </c>
      <c r="I71" s="150" t="s">
        <v>42</v>
      </c>
      <c r="J71" s="109" t="s">
        <v>43</v>
      </c>
      <c r="K71" s="117">
        <v>15292325.810000001</v>
      </c>
      <c r="L71" s="154">
        <v>43525</v>
      </c>
      <c r="M71" s="154">
        <v>43556</v>
      </c>
      <c r="N71" s="101" t="s">
        <v>57</v>
      </c>
      <c r="O71" s="101" t="s">
        <v>46</v>
      </c>
    </row>
    <row r="72" spans="1:16" ht="132" customHeight="1" x14ac:dyDescent="0.25">
      <c r="A72" s="121">
        <v>315</v>
      </c>
      <c r="B72" s="101" t="s">
        <v>315</v>
      </c>
      <c r="C72" s="102" t="s">
        <v>316</v>
      </c>
      <c r="D72" s="128" t="s">
        <v>317</v>
      </c>
      <c r="E72" s="128" t="s">
        <v>318</v>
      </c>
      <c r="F72" s="125" t="s">
        <v>319</v>
      </c>
      <c r="G72" s="152" t="s">
        <v>320</v>
      </c>
      <c r="H72" s="148" t="s">
        <v>321</v>
      </c>
      <c r="I72" s="129" t="s">
        <v>42</v>
      </c>
      <c r="J72" s="129" t="s">
        <v>43</v>
      </c>
      <c r="K72" s="149">
        <v>82996</v>
      </c>
      <c r="L72" s="156">
        <v>43525</v>
      </c>
      <c r="M72" s="157">
        <v>43586</v>
      </c>
      <c r="N72" s="159" t="s">
        <v>102</v>
      </c>
      <c r="O72" s="129" t="s">
        <v>53</v>
      </c>
    </row>
    <row r="73" spans="1:16" ht="104.25" customHeight="1" x14ac:dyDescent="0.25">
      <c r="A73" s="121">
        <v>316</v>
      </c>
      <c r="B73" s="101" t="s">
        <v>322</v>
      </c>
      <c r="C73" s="101" t="s">
        <v>323</v>
      </c>
      <c r="D73" s="155" t="s">
        <v>324</v>
      </c>
      <c r="E73" s="103" t="s">
        <v>325</v>
      </c>
      <c r="F73" s="104">
        <v>796</v>
      </c>
      <c r="G73" s="101" t="s">
        <v>44</v>
      </c>
      <c r="H73" s="101">
        <v>782</v>
      </c>
      <c r="I73" s="105" t="s">
        <v>42</v>
      </c>
      <c r="J73" s="101" t="s">
        <v>43</v>
      </c>
      <c r="K73" s="106">
        <v>4874263.95</v>
      </c>
      <c r="L73" s="156">
        <v>43497</v>
      </c>
      <c r="M73" s="114">
        <v>43525</v>
      </c>
      <c r="N73" s="101" t="s">
        <v>54</v>
      </c>
      <c r="O73" s="101" t="s">
        <v>53</v>
      </c>
      <c r="P73" s="10"/>
    </row>
    <row r="74" spans="1:16" ht="171.75" customHeight="1" x14ac:dyDescent="0.25">
      <c r="A74" s="121">
        <v>317</v>
      </c>
      <c r="B74" s="101" t="s">
        <v>214</v>
      </c>
      <c r="C74" s="109" t="s">
        <v>215</v>
      </c>
      <c r="D74" s="103" t="s">
        <v>216</v>
      </c>
      <c r="E74" s="103" t="s">
        <v>217</v>
      </c>
      <c r="F74" s="104">
        <v>539</v>
      </c>
      <c r="G74" s="101" t="s">
        <v>218</v>
      </c>
      <c r="H74" s="104">
        <v>91780</v>
      </c>
      <c r="I74" s="105" t="s">
        <v>42</v>
      </c>
      <c r="J74" s="101" t="s">
        <v>43</v>
      </c>
      <c r="K74" s="106">
        <v>11830432</v>
      </c>
      <c r="L74" s="107">
        <v>43511</v>
      </c>
      <c r="M74" s="107">
        <v>43862</v>
      </c>
      <c r="N74" s="121" t="s">
        <v>57</v>
      </c>
      <c r="O74" s="101" t="s">
        <v>46</v>
      </c>
    </row>
    <row r="75" spans="1:16" ht="117.75" customHeight="1" x14ac:dyDescent="0.25">
      <c r="A75" s="121">
        <v>318</v>
      </c>
      <c r="B75" s="101" t="s">
        <v>322</v>
      </c>
      <c r="C75" s="101" t="s">
        <v>323</v>
      </c>
      <c r="D75" s="155" t="s">
        <v>327</v>
      </c>
      <c r="E75" s="103" t="s">
        <v>328</v>
      </c>
      <c r="F75" s="109">
        <v>876</v>
      </c>
      <c r="G75" s="109" t="s">
        <v>45</v>
      </c>
      <c r="H75" s="101" t="s">
        <v>329</v>
      </c>
      <c r="I75" s="105" t="s">
        <v>42</v>
      </c>
      <c r="J75" s="101" t="s">
        <v>330</v>
      </c>
      <c r="K75" s="106">
        <v>340371.82</v>
      </c>
      <c r="L75" s="154">
        <v>43525</v>
      </c>
      <c r="M75" s="154">
        <v>43891</v>
      </c>
      <c r="N75" s="101" t="s">
        <v>57</v>
      </c>
      <c r="O75" s="101" t="s">
        <v>46</v>
      </c>
    </row>
    <row r="76" spans="1:16" ht="296.25" customHeight="1" x14ac:dyDescent="0.25">
      <c r="A76" s="17">
        <v>319</v>
      </c>
      <c r="B76" s="17" t="s">
        <v>332</v>
      </c>
      <c r="C76" s="16" t="s">
        <v>333</v>
      </c>
      <c r="D76" s="18" t="s">
        <v>334</v>
      </c>
      <c r="E76" s="18" t="s">
        <v>335</v>
      </c>
      <c r="F76" s="19" t="s">
        <v>112</v>
      </c>
      <c r="G76" s="17" t="s">
        <v>113</v>
      </c>
      <c r="H76" s="20" t="s">
        <v>336</v>
      </c>
      <c r="I76" s="21" t="s">
        <v>42</v>
      </c>
      <c r="J76" s="17" t="s">
        <v>43</v>
      </c>
      <c r="K76" s="22" t="s">
        <v>337</v>
      </c>
      <c r="L76" s="23">
        <v>43525</v>
      </c>
      <c r="M76" s="23">
        <v>43586</v>
      </c>
      <c r="N76" s="160" t="s">
        <v>102</v>
      </c>
      <c r="O76" s="17" t="s">
        <v>53</v>
      </c>
    </row>
    <row r="77" spans="1:16" ht="318.75" customHeight="1" x14ac:dyDescent="0.25">
      <c r="A77" s="17">
        <v>320</v>
      </c>
      <c r="B77" s="17" t="s">
        <v>338</v>
      </c>
      <c r="C77" s="16" t="s">
        <v>339</v>
      </c>
      <c r="D77" s="18" t="s">
        <v>340</v>
      </c>
      <c r="E77" s="18" t="s">
        <v>341</v>
      </c>
      <c r="F77" s="19" t="s">
        <v>123</v>
      </c>
      <c r="G77" s="17" t="s">
        <v>100</v>
      </c>
      <c r="H77" s="20" t="s">
        <v>342</v>
      </c>
      <c r="I77" s="21" t="s">
        <v>42</v>
      </c>
      <c r="J77" s="17" t="s">
        <v>43</v>
      </c>
      <c r="K77" s="22">
        <v>528264.32999999996</v>
      </c>
      <c r="L77" s="23">
        <v>43525</v>
      </c>
      <c r="M77" s="23">
        <v>43800</v>
      </c>
      <c r="N77" s="160" t="s">
        <v>102</v>
      </c>
      <c r="O77" s="17" t="s">
        <v>53</v>
      </c>
    </row>
    <row r="78" spans="1:16" ht="160.5" customHeight="1" x14ac:dyDescent="0.25">
      <c r="A78" s="17">
        <v>321</v>
      </c>
      <c r="B78" s="17" t="s">
        <v>338</v>
      </c>
      <c r="C78" s="16" t="s">
        <v>343</v>
      </c>
      <c r="D78" s="18" t="s">
        <v>344</v>
      </c>
      <c r="E78" s="18" t="s">
        <v>345</v>
      </c>
      <c r="F78" s="19" t="s">
        <v>123</v>
      </c>
      <c r="G78" s="17" t="s">
        <v>100</v>
      </c>
      <c r="H78" s="20">
        <v>21750</v>
      </c>
      <c r="I78" s="21" t="s">
        <v>42</v>
      </c>
      <c r="J78" s="17" t="s">
        <v>43</v>
      </c>
      <c r="K78" s="22">
        <v>1168700</v>
      </c>
      <c r="L78" s="23">
        <v>43525</v>
      </c>
      <c r="M78" s="23">
        <v>43800</v>
      </c>
      <c r="N78" s="160" t="s">
        <v>102</v>
      </c>
      <c r="O78" s="17" t="s">
        <v>53</v>
      </c>
    </row>
    <row r="79" spans="1:16" ht="110.25" customHeight="1" x14ac:dyDescent="0.25">
      <c r="A79" s="17">
        <v>322</v>
      </c>
      <c r="B79" s="17" t="s">
        <v>346</v>
      </c>
      <c r="C79" s="16" t="s">
        <v>347</v>
      </c>
      <c r="D79" s="18" t="s">
        <v>348</v>
      </c>
      <c r="E79" s="18" t="s">
        <v>349</v>
      </c>
      <c r="F79" s="19" t="s">
        <v>123</v>
      </c>
      <c r="G79" s="17" t="s">
        <v>100</v>
      </c>
      <c r="H79" s="20" t="s">
        <v>350</v>
      </c>
      <c r="I79" s="21" t="s">
        <v>42</v>
      </c>
      <c r="J79" s="17" t="s">
        <v>43</v>
      </c>
      <c r="K79" s="22">
        <v>224839.3</v>
      </c>
      <c r="L79" s="23">
        <v>43525</v>
      </c>
      <c r="M79" s="23">
        <v>43800</v>
      </c>
      <c r="N79" s="160" t="s">
        <v>102</v>
      </c>
      <c r="O79" s="17" t="s">
        <v>53</v>
      </c>
    </row>
    <row r="80" spans="1:16" ht="102" customHeight="1" x14ac:dyDescent="0.25">
      <c r="A80" s="17">
        <v>323</v>
      </c>
      <c r="B80" s="17" t="s">
        <v>351</v>
      </c>
      <c r="C80" s="16" t="s">
        <v>352</v>
      </c>
      <c r="D80" s="18" t="s">
        <v>353</v>
      </c>
      <c r="E80" s="18" t="s">
        <v>354</v>
      </c>
      <c r="F80" s="19" t="s">
        <v>123</v>
      </c>
      <c r="G80" s="17" t="s">
        <v>100</v>
      </c>
      <c r="H80" s="20">
        <v>6930</v>
      </c>
      <c r="I80" s="21" t="s">
        <v>42</v>
      </c>
      <c r="J80" s="17" t="s">
        <v>43</v>
      </c>
      <c r="K80" s="22">
        <v>2092038.59</v>
      </c>
      <c r="L80" s="23">
        <v>43525</v>
      </c>
      <c r="M80" s="23">
        <v>43800</v>
      </c>
      <c r="N80" s="160" t="s">
        <v>102</v>
      </c>
      <c r="O80" s="17" t="s">
        <v>53</v>
      </c>
    </row>
    <row r="81" spans="1:15" ht="105" x14ac:dyDescent="0.25">
      <c r="A81" s="17">
        <v>324</v>
      </c>
      <c r="B81" s="17" t="s">
        <v>355</v>
      </c>
      <c r="C81" s="16" t="s">
        <v>356</v>
      </c>
      <c r="D81" s="18" t="s">
        <v>357</v>
      </c>
      <c r="E81" s="18" t="s">
        <v>358</v>
      </c>
      <c r="F81" s="19" t="s">
        <v>62</v>
      </c>
      <c r="G81" s="17" t="s">
        <v>107</v>
      </c>
      <c r="H81" s="20" t="s">
        <v>359</v>
      </c>
      <c r="I81" s="21" t="s">
        <v>42</v>
      </c>
      <c r="J81" s="17" t="s">
        <v>43</v>
      </c>
      <c r="K81" s="22">
        <v>2034556.67</v>
      </c>
      <c r="L81" s="23">
        <v>43525</v>
      </c>
      <c r="M81" s="23">
        <v>43800</v>
      </c>
      <c r="N81" s="160" t="s">
        <v>102</v>
      </c>
      <c r="O81" s="17" t="s">
        <v>53</v>
      </c>
    </row>
    <row r="82" spans="1:15" ht="105" x14ac:dyDescent="0.25">
      <c r="A82" s="17">
        <v>325</v>
      </c>
      <c r="B82" s="17" t="s">
        <v>103</v>
      </c>
      <c r="C82" s="16" t="s">
        <v>360</v>
      </c>
      <c r="D82" s="18" t="s">
        <v>361</v>
      </c>
      <c r="E82" s="18" t="s">
        <v>362</v>
      </c>
      <c r="F82" s="19" t="s">
        <v>123</v>
      </c>
      <c r="G82" s="17" t="s">
        <v>100</v>
      </c>
      <c r="H82" s="20">
        <v>1200</v>
      </c>
      <c r="I82" s="21" t="s">
        <v>42</v>
      </c>
      <c r="J82" s="17" t="s">
        <v>43</v>
      </c>
      <c r="K82" s="22">
        <v>556800</v>
      </c>
      <c r="L82" s="23">
        <v>43525</v>
      </c>
      <c r="M82" s="23">
        <v>43800</v>
      </c>
      <c r="N82" s="160" t="s">
        <v>102</v>
      </c>
      <c r="O82" s="17" t="s">
        <v>53</v>
      </c>
    </row>
    <row r="83" spans="1:15" ht="117.75" customHeight="1" x14ac:dyDescent="0.25">
      <c r="A83" s="17">
        <v>326</v>
      </c>
      <c r="B83" s="17" t="s">
        <v>338</v>
      </c>
      <c r="C83" s="16" t="s">
        <v>363</v>
      </c>
      <c r="D83" s="18" t="s">
        <v>364</v>
      </c>
      <c r="E83" s="18" t="s">
        <v>365</v>
      </c>
      <c r="F83" s="19" t="s">
        <v>123</v>
      </c>
      <c r="G83" s="17" t="s">
        <v>100</v>
      </c>
      <c r="H83" s="20" t="s">
        <v>366</v>
      </c>
      <c r="I83" s="21" t="s">
        <v>42</v>
      </c>
      <c r="J83" s="17" t="s">
        <v>43</v>
      </c>
      <c r="K83" s="22">
        <v>715100</v>
      </c>
      <c r="L83" s="23">
        <v>43525</v>
      </c>
      <c r="M83" s="23">
        <v>43647</v>
      </c>
      <c r="N83" s="160" t="s">
        <v>102</v>
      </c>
      <c r="O83" s="17" t="s">
        <v>53</v>
      </c>
    </row>
    <row r="84" spans="1:15" ht="107.25" customHeight="1" x14ac:dyDescent="0.25">
      <c r="A84" s="17">
        <v>327</v>
      </c>
      <c r="B84" s="126" t="s">
        <v>269</v>
      </c>
      <c r="C84" s="102" t="s">
        <v>270</v>
      </c>
      <c r="D84" s="127" t="s">
        <v>367</v>
      </c>
      <c r="E84" s="128" t="s">
        <v>171</v>
      </c>
      <c r="F84" s="104">
        <v>876</v>
      </c>
      <c r="G84" s="101" t="s">
        <v>45</v>
      </c>
      <c r="H84" s="101" t="s">
        <v>273</v>
      </c>
      <c r="I84" s="129" t="s">
        <v>42</v>
      </c>
      <c r="J84" s="129" t="s">
        <v>43</v>
      </c>
      <c r="K84" s="106">
        <v>150000</v>
      </c>
      <c r="L84" s="107">
        <v>43525</v>
      </c>
      <c r="M84" s="107">
        <v>43556</v>
      </c>
      <c r="N84" s="161" t="s">
        <v>368</v>
      </c>
      <c r="O84" s="101" t="s">
        <v>46</v>
      </c>
    </row>
    <row r="85" spans="1:15" ht="102" customHeight="1" x14ac:dyDescent="0.25">
      <c r="A85" s="17">
        <v>328</v>
      </c>
      <c r="B85" s="17" t="s">
        <v>369</v>
      </c>
      <c r="C85" s="16" t="s">
        <v>370</v>
      </c>
      <c r="D85" s="18" t="s">
        <v>371</v>
      </c>
      <c r="E85" s="18" t="s">
        <v>372</v>
      </c>
      <c r="F85" s="19" t="s">
        <v>373</v>
      </c>
      <c r="G85" s="17" t="s">
        <v>374</v>
      </c>
      <c r="H85" s="20" t="s">
        <v>375</v>
      </c>
      <c r="I85" s="21" t="s">
        <v>42</v>
      </c>
      <c r="J85" s="17" t="s">
        <v>43</v>
      </c>
      <c r="K85" s="22">
        <v>185550</v>
      </c>
      <c r="L85" s="23">
        <v>43525</v>
      </c>
      <c r="M85" s="23">
        <v>43556</v>
      </c>
      <c r="N85" s="161" t="s">
        <v>368</v>
      </c>
      <c r="O85" s="101" t="s">
        <v>46</v>
      </c>
    </row>
    <row r="86" spans="1:15" ht="84" customHeight="1" x14ac:dyDescent="0.25">
      <c r="A86" s="17">
        <v>329</v>
      </c>
      <c r="B86" s="17" t="s">
        <v>376</v>
      </c>
      <c r="C86" s="16" t="s">
        <v>377</v>
      </c>
      <c r="D86" s="18" t="s">
        <v>378</v>
      </c>
      <c r="E86" s="18" t="s">
        <v>379</v>
      </c>
      <c r="F86" s="19" t="s">
        <v>380</v>
      </c>
      <c r="G86" s="17" t="s">
        <v>381</v>
      </c>
      <c r="H86" s="20">
        <v>31066</v>
      </c>
      <c r="I86" s="21" t="s">
        <v>42</v>
      </c>
      <c r="J86" s="17" t="s">
        <v>43</v>
      </c>
      <c r="K86" s="22">
        <v>336444.78</v>
      </c>
      <c r="L86" s="23">
        <v>43525</v>
      </c>
      <c r="M86" s="23">
        <v>43800</v>
      </c>
      <c r="N86" s="160" t="s">
        <v>102</v>
      </c>
      <c r="O86" s="17" t="s">
        <v>53</v>
      </c>
    </row>
    <row r="87" spans="1:15" ht="127.5" customHeight="1" x14ac:dyDescent="0.25">
      <c r="A87" s="17">
        <v>330</v>
      </c>
      <c r="B87" s="17" t="s">
        <v>382</v>
      </c>
      <c r="C87" s="16" t="s">
        <v>383</v>
      </c>
      <c r="D87" s="18" t="s">
        <v>384</v>
      </c>
      <c r="E87" s="18" t="s">
        <v>385</v>
      </c>
      <c r="F87" s="19" t="s">
        <v>380</v>
      </c>
      <c r="G87" s="17" t="s">
        <v>381</v>
      </c>
      <c r="H87" s="20">
        <v>155</v>
      </c>
      <c r="I87" s="21" t="s">
        <v>42</v>
      </c>
      <c r="J87" s="17" t="s">
        <v>43</v>
      </c>
      <c r="K87" s="22">
        <v>570155.1</v>
      </c>
      <c r="L87" s="23">
        <v>43525</v>
      </c>
      <c r="M87" s="23">
        <v>43586</v>
      </c>
      <c r="N87" s="160" t="s">
        <v>102</v>
      </c>
      <c r="O87" s="17" t="s">
        <v>53</v>
      </c>
    </row>
    <row r="88" spans="1:15" ht="154.5" customHeight="1" x14ac:dyDescent="0.25">
      <c r="A88" s="17">
        <v>331</v>
      </c>
      <c r="B88" s="126" t="s">
        <v>386</v>
      </c>
      <c r="C88" s="162" t="s">
        <v>386</v>
      </c>
      <c r="D88" s="127" t="s">
        <v>387</v>
      </c>
      <c r="E88" s="128" t="s">
        <v>388</v>
      </c>
      <c r="F88" s="104">
        <v>55</v>
      </c>
      <c r="G88" s="101" t="s">
        <v>389</v>
      </c>
      <c r="H88" s="104">
        <v>10000</v>
      </c>
      <c r="I88" s="129" t="s">
        <v>42</v>
      </c>
      <c r="J88" s="129" t="s">
        <v>43</v>
      </c>
      <c r="K88" s="106">
        <v>2000000</v>
      </c>
      <c r="L88" s="107">
        <v>43525</v>
      </c>
      <c r="M88" s="107">
        <v>43739</v>
      </c>
      <c r="N88" s="161" t="s">
        <v>368</v>
      </c>
      <c r="O88" s="101" t="s">
        <v>46</v>
      </c>
    </row>
    <row r="89" spans="1:15" ht="154.5" customHeight="1" x14ac:dyDescent="0.25">
      <c r="A89" s="17">
        <v>332</v>
      </c>
      <c r="B89" s="17" t="s">
        <v>390</v>
      </c>
      <c r="C89" s="17" t="s">
        <v>391</v>
      </c>
      <c r="D89" s="18" t="s">
        <v>392</v>
      </c>
      <c r="E89" s="18" t="s">
        <v>393</v>
      </c>
      <c r="F89" s="19" t="s">
        <v>155</v>
      </c>
      <c r="G89" s="17" t="s">
        <v>166</v>
      </c>
      <c r="H89" s="20">
        <v>1</v>
      </c>
      <c r="I89" s="21" t="s">
        <v>42</v>
      </c>
      <c r="J89" s="17" t="s">
        <v>43</v>
      </c>
      <c r="K89" s="22">
        <v>140000</v>
      </c>
      <c r="L89" s="23">
        <v>43525</v>
      </c>
      <c r="M89" s="23">
        <v>43525</v>
      </c>
      <c r="N89" s="130" t="s">
        <v>368</v>
      </c>
      <c r="O89" s="101" t="s">
        <v>46</v>
      </c>
    </row>
    <row r="90" spans="1:15" ht="88.5" customHeight="1" x14ac:dyDescent="0.25">
      <c r="A90" s="17">
        <v>333</v>
      </c>
      <c r="B90" s="17" t="s">
        <v>394</v>
      </c>
      <c r="C90" s="17" t="s">
        <v>394</v>
      </c>
      <c r="D90" s="18" t="s">
        <v>395</v>
      </c>
      <c r="E90" s="18" t="s">
        <v>396</v>
      </c>
      <c r="F90" s="19" t="s">
        <v>397</v>
      </c>
      <c r="G90" s="17" t="s">
        <v>45</v>
      </c>
      <c r="H90" s="20" t="s">
        <v>161</v>
      </c>
      <c r="I90" s="21" t="s">
        <v>42</v>
      </c>
      <c r="J90" s="17" t="s">
        <v>43</v>
      </c>
      <c r="K90" s="22">
        <v>244000</v>
      </c>
      <c r="L90" s="23">
        <v>43525</v>
      </c>
      <c r="M90" s="23">
        <v>43525</v>
      </c>
      <c r="N90" s="130" t="s">
        <v>368</v>
      </c>
      <c r="O90" s="101" t="s">
        <v>46</v>
      </c>
    </row>
    <row r="91" spans="1:15" ht="228.75" customHeight="1" x14ac:dyDescent="0.25">
      <c r="A91" s="109">
        <v>334</v>
      </c>
      <c r="B91" s="101" t="s">
        <v>338</v>
      </c>
      <c r="C91" s="102" t="s">
        <v>398</v>
      </c>
      <c r="D91" s="163" t="s">
        <v>399</v>
      </c>
      <c r="E91" s="163" t="s">
        <v>400</v>
      </c>
      <c r="F91" s="135" t="s">
        <v>123</v>
      </c>
      <c r="G91" s="136" t="s">
        <v>100</v>
      </c>
      <c r="H91" s="149" t="s">
        <v>401</v>
      </c>
      <c r="I91" s="129" t="s">
        <v>42</v>
      </c>
      <c r="J91" s="129" t="s">
        <v>43</v>
      </c>
      <c r="K91" s="149">
        <v>142900</v>
      </c>
      <c r="L91" s="157">
        <v>43525</v>
      </c>
      <c r="M91" s="157">
        <v>43556</v>
      </c>
      <c r="N91" s="125" t="s">
        <v>57</v>
      </c>
      <c r="O91" s="129" t="s">
        <v>46</v>
      </c>
    </row>
    <row r="92" spans="1:15" ht="409.6" customHeight="1" x14ac:dyDescent="0.25">
      <c r="A92" s="109">
        <v>335</v>
      </c>
      <c r="B92" s="101" t="s">
        <v>95</v>
      </c>
      <c r="C92" s="102" t="s">
        <v>402</v>
      </c>
      <c r="D92" s="163" t="s">
        <v>403</v>
      </c>
      <c r="E92" s="164" t="s">
        <v>404</v>
      </c>
      <c r="F92" s="125" t="s">
        <v>123</v>
      </c>
      <c r="G92" s="125" t="s">
        <v>405</v>
      </c>
      <c r="H92" s="165" t="s">
        <v>406</v>
      </c>
      <c r="I92" s="166" t="s">
        <v>42</v>
      </c>
      <c r="J92" s="166" t="s">
        <v>43</v>
      </c>
      <c r="K92" s="165">
        <v>1055248.3400000001</v>
      </c>
      <c r="L92" s="167">
        <v>43525</v>
      </c>
      <c r="M92" s="167">
        <v>43617</v>
      </c>
      <c r="N92" s="125" t="s">
        <v>407</v>
      </c>
      <c r="O92" s="166" t="s">
        <v>53</v>
      </c>
    </row>
    <row r="93" spans="1:15" ht="220.5" customHeight="1" x14ac:dyDescent="0.25">
      <c r="A93" s="109">
        <v>336</v>
      </c>
      <c r="B93" s="109" t="s">
        <v>408</v>
      </c>
      <c r="C93" s="102" t="s">
        <v>409</v>
      </c>
      <c r="D93" s="110" t="s">
        <v>410</v>
      </c>
      <c r="E93" s="111" t="s">
        <v>411</v>
      </c>
      <c r="F93" s="112">
        <v>168</v>
      </c>
      <c r="G93" s="109" t="s">
        <v>412</v>
      </c>
      <c r="H93" s="109" t="s">
        <v>413</v>
      </c>
      <c r="I93" s="105" t="s">
        <v>42</v>
      </c>
      <c r="J93" s="101" t="s">
        <v>43</v>
      </c>
      <c r="K93" s="113">
        <v>617504.93000000005</v>
      </c>
      <c r="L93" s="107">
        <v>43556</v>
      </c>
      <c r="M93" s="107">
        <v>43800</v>
      </c>
      <c r="N93" s="108" t="s">
        <v>203</v>
      </c>
      <c r="O93" s="101" t="s">
        <v>53</v>
      </c>
    </row>
    <row r="94" spans="1:15" ht="110.25" x14ac:dyDescent="0.25">
      <c r="A94" s="109">
        <v>337</v>
      </c>
      <c r="B94" s="109" t="s">
        <v>414</v>
      </c>
      <c r="C94" s="102" t="s">
        <v>415</v>
      </c>
      <c r="D94" s="110" t="s">
        <v>416</v>
      </c>
      <c r="E94" s="111" t="s">
        <v>417</v>
      </c>
      <c r="F94" s="112">
        <v>796</v>
      </c>
      <c r="G94" s="109" t="s">
        <v>113</v>
      </c>
      <c r="H94" s="109">
        <v>62</v>
      </c>
      <c r="I94" s="105" t="s">
        <v>42</v>
      </c>
      <c r="J94" s="101" t="s">
        <v>43</v>
      </c>
      <c r="K94" s="113">
        <v>2054089.97</v>
      </c>
      <c r="L94" s="107">
        <v>43525</v>
      </c>
      <c r="M94" s="107">
        <v>43586</v>
      </c>
      <c r="N94" s="108" t="s">
        <v>247</v>
      </c>
      <c r="O94" s="101" t="s">
        <v>53</v>
      </c>
    </row>
    <row r="95" spans="1:15" ht="131.25" customHeight="1" x14ac:dyDescent="0.25">
      <c r="A95" s="109">
        <v>338</v>
      </c>
      <c r="B95" s="109" t="s">
        <v>418</v>
      </c>
      <c r="C95" s="102" t="s">
        <v>460</v>
      </c>
      <c r="D95" s="110" t="s">
        <v>419</v>
      </c>
      <c r="E95" s="111" t="s">
        <v>420</v>
      </c>
      <c r="F95" s="112">
        <v>166</v>
      </c>
      <c r="G95" s="109" t="s">
        <v>100</v>
      </c>
      <c r="H95" s="109">
        <v>640</v>
      </c>
      <c r="I95" s="105" t="s">
        <v>42</v>
      </c>
      <c r="J95" s="101" t="s">
        <v>43</v>
      </c>
      <c r="K95" s="113">
        <v>183381.33</v>
      </c>
      <c r="L95" s="107">
        <v>43525</v>
      </c>
      <c r="M95" s="107">
        <v>43556</v>
      </c>
      <c r="N95" s="108" t="s">
        <v>421</v>
      </c>
      <c r="O95" s="101" t="s">
        <v>53</v>
      </c>
    </row>
    <row r="96" spans="1:15" ht="72.75" customHeight="1" x14ac:dyDescent="0.25">
      <c r="A96" s="109">
        <v>339</v>
      </c>
      <c r="B96" s="109" t="s">
        <v>222</v>
      </c>
      <c r="C96" s="102" t="s">
        <v>223</v>
      </c>
      <c r="D96" s="110" t="s">
        <v>224</v>
      </c>
      <c r="E96" s="111" t="s">
        <v>225</v>
      </c>
      <c r="F96" s="112">
        <v>796</v>
      </c>
      <c r="G96" s="109" t="s">
        <v>44</v>
      </c>
      <c r="H96" s="109">
        <v>42</v>
      </c>
      <c r="I96" s="105" t="s">
        <v>42</v>
      </c>
      <c r="J96" s="101" t="s">
        <v>43</v>
      </c>
      <c r="K96" s="113">
        <v>2759198.4</v>
      </c>
      <c r="L96" s="107">
        <v>43525</v>
      </c>
      <c r="M96" s="107">
        <v>43891</v>
      </c>
      <c r="N96" s="168" t="s">
        <v>57</v>
      </c>
      <c r="O96" s="129" t="s">
        <v>46</v>
      </c>
    </row>
    <row r="97" spans="1:15" ht="140.25" customHeight="1" x14ac:dyDescent="0.25">
      <c r="A97" s="109">
        <v>340</v>
      </c>
      <c r="B97" s="109" t="s">
        <v>422</v>
      </c>
      <c r="C97" s="102" t="s">
        <v>461</v>
      </c>
      <c r="D97" s="110" t="s">
        <v>423</v>
      </c>
      <c r="E97" s="111" t="s">
        <v>199</v>
      </c>
      <c r="F97" s="112">
        <v>796</v>
      </c>
      <c r="G97" s="109" t="s">
        <v>113</v>
      </c>
      <c r="H97" s="109">
        <v>220</v>
      </c>
      <c r="I97" s="105" t="s">
        <v>42</v>
      </c>
      <c r="J97" s="101" t="s">
        <v>43</v>
      </c>
      <c r="K97" s="113">
        <v>315883.33</v>
      </c>
      <c r="L97" s="107">
        <v>43586</v>
      </c>
      <c r="M97" s="107">
        <v>43617</v>
      </c>
      <c r="N97" s="108" t="s">
        <v>421</v>
      </c>
      <c r="O97" s="101" t="s">
        <v>53</v>
      </c>
    </row>
    <row r="98" spans="1:15" ht="134.25" customHeight="1" x14ac:dyDescent="0.25">
      <c r="A98" s="109">
        <v>341</v>
      </c>
      <c r="B98" s="109" t="s">
        <v>424</v>
      </c>
      <c r="C98" s="102" t="s">
        <v>425</v>
      </c>
      <c r="D98" s="115" t="s">
        <v>540</v>
      </c>
      <c r="E98" s="115" t="s">
        <v>426</v>
      </c>
      <c r="F98" s="112">
        <v>642</v>
      </c>
      <c r="G98" s="109" t="s">
        <v>427</v>
      </c>
      <c r="H98" s="109">
        <f>22+178+184</f>
        <v>384</v>
      </c>
      <c r="I98" s="150" t="s">
        <v>42</v>
      </c>
      <c r="J98" s="109" t="s">
        <v>43</v>
      </c>
      <c r="K98" s="117">
        <f>'[2]Мониторинг ИТОГ без экодело )'!$O$51</f>
        <v>381656.19466666668</v>
      </c>
      <c r="L98" s="107">
        <v>43556</v>
      </c>
      <c r="M98" s="154">
        <v>43800</v>
      </c>
      <c r="N98" s="108" t="s">
        <v>421</v>
      </c>
      <c r="O98" s="101" t="s">
        <v>53</v>
      </c>
    </row>
    <row r="99" spans="1:15" ht="117" customHeight="1" x14ac:dyDescent="0.25">
      <c r="A99" s="109">
        <v>342</v>
      </c>
      <c r="B99" s="109" t="s">
        <v>428</v>
      </c>
      <c r="C99" s="102" t="s">
        <v>429</v>
      </c>
      <c r="D99" s="110" t="s">
        <v>430</v>
      </c>
      <c r="E99" s="111" t="s">
        <v>431</v>
      </c>
      <c r="F99" s="112" t="s">
        <v>432</v>
      </c>
      <c r="G99" s="109" t="s">
        <v>433</v>
      </c>
      <c r="H99" s="109" t="s">
        <v>434</v>
      </c>
      <c r="I99" s="105" t="s">
        <v>42</v>
      </c>
      <c r="J99" s="101" t="s">
        <v>43</v>
      </c>
      <c r="K99" s="113">
        <v>617026.39</v>
      </c>
      <c r="L99" s="107">
        <v>43586</v>
      </c>
      <c r="M99" s="107">
        <v>43617</v>
      </c>
      <c r="N99" s="108" t="s">
        <v>435</v>
      </c>
      <c r="O99" s="101" t="s">
        <v>53</v>
      </c>
    </row>
    <row r="100" spans="1:15" ht="109.5" customHeight="1" x14ac:dyDescent="0.25">
      <c r="A100" s="109">
        <v>343</v>
      </c>
      <c r="B100" s="109" t="s">
        <v>436</v>
      </c>
      <c r="C100" s="102" t="s">
        <v>437</v>
      </c>
      <c r="D100" s="110" t="s">
        <v>438</v>
      </c>
      <c r="E100" s="111" t="s">
        <v>439</v>
      </c>
      <c r="F100" s="112">
        <v>796</v>
      </c>
      <c r="G100" s="109" t="s">
        <v>44</v>
      </c>
      <c r="H100" s="109" t="s">
        <v>440</v>
      </c>
      <c r="I100" s="105" t="s">
        <v>42</v>
      </c>
      <c r="J100" s="101" t="s">
        <v>43</v>
      </c>
      <c r="K100" s="113">
        <v>546200.16</v>
      </c>
      <c r="L100" s="107">
        <v>43525</v>
      </c>
      <c r="M100" s="107">
        <v>43556</v>
      </c>
      <c r="N100" s="125" t="s">
        <v>57</v>
      </c>
      <c r="O100" s="129" t="s">
        <v>46</v>
      </c>
    </row>
    <row r="101" spans="1:15" ht="72.75" customHeight="1" x14ac:dyDescent="0.25">
      <c r="A101" s="109">
        <v>344</v>
      </c>
      <c r="B101" s="17" t="s">
        <v>441</v>
      </c>
      <c r="C101" s="17" t="s">
        <v>442</v>
      </c>
      <c r="D101" s="18" t="s">
        <v>443</v>
      </c>
      <c r="E101" s="18" t="s">
        <v>171</v>
      </c>
      <c r="F101" s="19" t="s">
        <v>397</v>
      </c>
      <c r="G101" s="17" t="s">
        <v>45</v>
      </c>
      <c r="H101" s="20" t="s">
        <v>139</v>
      </c>
      <c r="I101" s="21" t="s">
        <v>42</v>
      </c>
      <c r="J101" s="17" t="s">
        <v>43</v>
      </c>
      <c r="K101" s="22">
        <v>258232.91</v>
      </c>
      <c r="L101" s="23">
        <v>43556</v>
      </c>
      <c r="M101" s="23">
        <v>43800</v>
      </c>
      <c r="N101" s="130" t="s">
        <v>54</v>
      </c>
      <c r="O101" s="101" t="s">
        <v>53</v>
      </c>
    </row>
    <row r="102" spans="1:15" ht="57.75" customHeight="1" x14ac:dyDescent="0.25">
      <c r="A102" s="17">
        <v>345</v>
      </c>
      <c r="B102" s="17" t="s">
        <v>444</v>
      </c>
      <c r="C102" s="17" t="s">
        <v>445</v>
      </c>
      <c r="D102" s="18" t="s">
        <v>446</v>
      </c>
      <c r="E102" s="18" t="s">
        <v>447</v>
      </c>
      <c r="F102" s="19" t="s">
        <v>155</v>
      </c>
      <c r="G102" s="109" t="s">
        <v>427</v>
      </c>
      <c r="H102" s="20">
        <v>1</v>
      </c>
      <c r="I102" s="21" t="s">
        <v>42</v>
      </c>
      <c r="J102" s="17" t="s">
        <v>43</v>
      </c>
      <c r="K102" s="22">
        <v>471435.84</v>
      </c>
      <c r="L102" s="23">
        <v>43525</v>
      </c>
      <c r="M102" s="23">
        <v>43891</v>
      </c>
      <c r="N102" s="130" t="s">
        <v>54</v>
      </c>
      <c r="O102" s="101" t="s">
        <v>53</v>
      </c>
    </row>
    <row r="103" spans="1:15" ht="63" customHeight="1" x14ac:dyDescent="0.25">
      <c r="A103" s="17">
        <v>346</v>
      </c>
      <c r="B103" s="17" t="s">
        <v>448</v>
      </c>
      <c r="C103" s="17" t="s">
        <v>449</v>
      </c>
      <c r="D103" s="18" t="s">
        <v>450</v>
      </c>
      <c r="E103" s="18" t="s">
        <v>451</v>
      </c>
      <c r="F103" s="19" t="s">
        <v>452</v>
      </c>
      <c r="G103" s="17" t="s">
        <v>453</v>
      </c>
      <c r="H103" s="20">
        <v>15166.18</v>
      </c>
      <c r="I103" s="21" t="s">
        <v>42</v>
      </c>
      <c r="J103" s="17" t="s">
        <v>43</v>
      </c>
      <c r="K103" s="22">
        <v>26690319.530000001</v>
      </c>
      <c r="L103" s="23">
        <v>43556</v>
      </c>
      <c r="M103" s="23">
        <v>43800</v>
      </c>
      <c r="N103" s="130" t="s">
        <v>57</v>
      </c>
      <c r="O103" s="101" t="s">
        <v>46</v>
      </c>
    </row>
    <row r="104" spans="1:15" ht="159" customHeight="1" x14ac:dyDescent="0.25">
      <c r="A104" s="17">
        <v>347</v>
      </c>
      <c r="B104" s="17" t="s">
        <v>454</v>
      </c>
      <c r="C104" s="17" t="s">
        <v>455</v>
      </c>
      <c r="D104" s="18" t="s">
        <v>456</v>
      </c>
      <c r="E104" s="18" t="s">
        <v>457</v>
      </c>
      <c r="F104" s="19" t="s">
        <v>458</v>
      </c>
      <c r="G104" s="17" t="s">
        <v>459</v>
      </c>
      <c r="H104" s="20">
        <v>122976</v>
      </c>
      <c r="I104" s="21" t="s">
        <v>42</v>
      </c>
      <c r="J104" s="17" t="s">
        <v>43</v>
      </c>
      <c r="K104" s="22">
        <v>18342452.109999999</v>
      </c>
      <c r="L104" s="23">
        <v>43556</v>
      </c>
      <c r="M104" s="23">
        <v>43952</v>
      </c>
      <c r="N104" s="130" t="s">
        <v>167</v>
      </c>
      <c r="O104" s="101" t="s">
        <v>53</v>
      </c>
    </row>
    <row r="105" spans="1:15" ht="98.25" customHeight="1" x14ac:dyDescent="0.25">
      <c r="A105" s="17">
        <v>606</v>
      </c>
      <c r="B105" s="101" t="s">
        <v>315</v>
      </c>
      <c r="C105" s="102" t="s">
        <v>462</v>
      </c>
      <c r="D105" s="128" t="s">
        <v>463</v>
      </c>
      <c r="E105" s="128" t="s">
        <v>464</v>
      </c>
      <c r="F105" s="125" t="s">
        <v>465</v>
      </c>
      <c r="G105" s="152" t="s">
        <v>466</v>
      </c>
      <c r="H105" s="148">
        <v>3336</v>
      </c>
      <c r="I105" s="129" t="s">
        <v>42</v>
      </c>
      <c r="J105" s="129" t="s">
        <v>43</v>
      </c>
      <c r="K105" s="149">
        <v>193176</v>
      </c>
      <c r="L105" s="156">
        <v>43556</v>
      </c>
      <c r="M105" s="157">
        <v>43617</v>
      </c>
      <c r="N105" s="101" t="s">
        <v>57</v>
      </c>
      <c r="O105" s="101" t="s">
        <v>46</v>
      </c>
    </row>
    <row r="106" spans="1:15" ht="91.5" customHeight="1" x14ac:dyDescent="0.25">
      <c r="A106" s="17">
        <v>607</v>
      </c>
      <c r="B106" s="101" t="s">
        <v>322</v>
      </c>
      <c r="C106" s="101" t="s">
        <v>323</v>
      </c>
      <c r="D106" s="155" t="s">
        <v>493</v>
      </c>
      <c r="E106" s="103" t="s">
        <v>467</v>
      </c>
      <c r="F106" s="109">
        <v>796</v>
      </c>
      <c r="G106" s="109" t="s">
        <v>113</v>
      </c>
      <c r="H106" s="101">
        <v>134</v>
      </c>
      <c r="I106" s="105" t="s">
        <v>42</v>
      </c>
      <c r="J106" s="101" t="s">
        <v>43</v>
      </c>
      <c r="K106" s="106">
        <v>4635418.32</v>
      </c>
      <c r="L106" s="154">
        <v>43556</v>
      </c>
      <c r="M106" s="154">
        <v>43586</v>
      </c>
      <c r="N106" s="101" t="s">
        <v>57</v>
      </c>
      <c r="O106" s="101" t="s">
        <v>46</v>
      </c>
    </row>
    <row r="107" spans="1:15" ht="92.25" customHeight="1" x14ac:dyDescent="0.25">
      <c r="A107" s="17">
        <v>608</v>
      </c>
      <c r="B107" s="17" t="s">
        <v>454</v>
      </c>
      <c r="C107" s="17" t="s">
        <v>455</v>
      </c>
      <c r="D107" s="18" t="s">
        <v>468</v>
      </c>
      <c r="E107" s="18" t="s">
        <v>457</v>
      </c>
      <c r="F107" s="19" t="s">
        <v>458</v>
      </c>
      <c r="G107" s="17" t="s">
        <v>459</v>
      </c>
      <c r="H107" s="20">
        <v>122976</v>
      </c>
      <c r="I107" s="21" t="s">
        <v>42</v>
      </c>
      <c r="J107" s="17" t="s">
        <v>43</v>
      </c>
      <c r="K107" s="22">
        <v>13800640</v>
      </c>
      <c r="L107" s="23">
        <v>43556</v>
      </c>
      <c r="M107" s="23">
        <v>43952</v>
      </c>
      <c r="N107" s="130" t="s">
        <v>167</v>
      </c>
      <c r="O107" s="101" t="s">
        <v>53</v>
      </c>
    </row>
    <row r="108" spans="1:15" ht="409.5" x14ac:dyDescent="0.25">
      <c r="A108" s="17">
        <v>609</v>
      </c>
      <c r="B108" s="101" t="s">
        <v>469</v>
      </c>
      <c r="C108" s="102" t="s">
        <v>470</v>
      </c>
      <c r="D108" s="128" t="s">
        <v>471</v>
      </c>
      <c r="E108" s="128" t="s">
        <v>472</v>
      </c>
      <c r="F108" s="125" t="s">
        <v>473</v>
      </c>
      <c r="G108" s="152" t="s">
        <v>474</v>
      </c>
      <c r="H108" s="148" t="s">
        <v>475</v>
      </c>
      <c r="I108" s="105" t="s">
        <v>42</v>
      </c>
      <c r="J108" s="101" t="s">
        <v>43</v>
      </c>
      <c r="K108" s="149">
        <v>203199.99</v>
      </c>
      <c r="L108" s="154">
        <v>43556</v>
      </c>
      <c r="M108" s="154">
        <v>43586</v>
      </c>
      <c r="N108" s="101" t="s">
        <v>203</v>
      </c>
      <c r="O108" s="101" t="s">
        <v>53</v>
      </c>
    </row>
    <row r="109" spans="1:15" ht="87" customHeight="1" x14ac:dyDescent="0.25">
      <c r="A109" s="17">
        <v>610</v>
      </c>
      <c r="B109" s="101" t="s">
        <v>476</v>
      </c>
      <c r="C109" s="102" t="s">
        <v>477</v>
      </c>
      <c r="D109" s="155" t="s">
        <v>478</v>
      </c>
      <c r="E109" s="103" t="s">
        <v>479</v>
      </c>
      <c r="F109" s="109">
        <v>796</v>
      </c>
      <c r="G109" s="109" t="s">
        <v>113</v>
      </c>
      <c r="H109" s="101">
        <v>10</v>
      </c>
      <c r="I109" s="105" t="s">
        <v>42</v>
      </c>
      <c r="J109" s="101" t="s">
        <v>43</v>
      </c>
      <c r="K109" s="106" t="s">
        <v>480</v>
      </c>
      <c r="L109" s="154">
        <v>43586</v>
      </c>
      <c r="M109" s="154">
        <v>43617</v>
      </c>
      <c r="N109" s="101" t="s">
        <v>203</v>
      </c>
      <c r="O109" s="101" t="s">
        <v>53</v>
      </c>
    </row>
    <row r="110" spans="1:15" ht="237.75" customHeight="1" x14ac:dyDescent="0.25">
      <c r="A110" s="17">
        <v>611</v>
      </c>
      <c r="B110" s="101" t="s">
        <v>492</v>
      </c>
      <c r="C110" s="102" t="s">
        <v>481</v>
      </c>
      <c r="D110" s="155" t="s">
        <v>482</v>
      </c>
      <c r="E110" s="103" t="s">
        <v>483</v>
      </c>
      <c r="F110" s="109">
        <v>796</v>
      </c>
      <c r="G110" s="109" t="s">
        <v>113</v>
      </c>
      <c r="H110" s="101">
        <v>10</v>
      </c>
      <c r="I110" s="105" t="s">
        <v>42</v>
      </c>
      <c r="J110" s="101" t="s">
        <v>43</v>
      </c>
      <c r="K110" s="106">
        <v>309083.33</v>
      </c>
      <c r="L110" s="154">
        <v>43556</v>
      </c>
      <c r="M110" s="154">
        <v>43586</v>
      </c>
      <c r="N110" s="101" t="s">
        <v>203</v>
      </c>
      <c r="O110" s="101" t="s">
        <v>53</v>
      </c>
    </row>
    <row r="111" spans="1:15" ht="132" customHeight="1" x14ac:dyDescent="0.25">
      <c r="A111" s="17">
        <v>612</v>
      </c>
      <c r="B111" s="101" t="s">
        <v>488</v>
      </c>
      <c r="C111" s="102" t="s">
        <v>489</v>
      </c>
      <c r="D111" s="155" t="s">
        <v>490</v>
      </c>
      <c r="E111" s="103" t="s">
        <v>491</v>
      </c>
      <c r="F111" s="109">
        <v>796</v>
      </c>
      <c r="G111" s="109" t="s">
        <v>113</v>
      </c>
      <c r="H111" s="101">
        <v>2</v>
      </c>
      <c r="I111" s="105" t="s">
        <v>42</v>
      </c>
      <c r="J111" s="101" t="s">
        <v>43</v>
      </c>
      <c r="K111" s="106">
        <v>1053200</v>
      </c>
      <c r="L111" s="154">
        <v>43556</v>
      </c>
      <c r="M111" s="154">
        <v>43647</v>
      </c>
      <c r="N111" s="101" t="s">
        <v>203</v>
      </c>
      <c r="O111" s="101" t="s">
        <v>53</v>
      </c>
    </row>
    <row r="112" spans="1:15" ht="101.25" customHeight="1" x14ac:dyDescent="0.25">
      <c r="A112" s="17">
        <v>613</v>
      </c>
      <c r="B112" s="101" t="s">
        <v>484</v>
      </c>
      <c r="C112" s="101" t="s">
        <v>485</v>
      </c>
      <c r="D112" s="155" t="s">
        <v>486</v>
      </c>
      <c r="E112" s="103" t="s">
        <v>487</v>
      </c>
      <c r="F112" s="109">
        <v>796</v>
      </c>
      <c r="G112" s="109" t="s">
        <v>113</v>
      </c>
      <c r="H112" s="101">
        <v>50</v>
      </c>
      <c r="I112" s="105" t="s">
        <v>42</v>
      </c>
      <c r="J112" s="101" t="s">
        <v>43</v>
      </c>
      <c r="K112" s="106">
        <v>1200000</v>
      </c>
      <c r="L112" s="154">
        <v>43556</v>
      </c>
      <c r="M112" s="154">
        <v>43952</v>
      </c>
      <c r="N112" s="101" t="s">
        <v>57</v>
      </c>
      <c r="O112" s="101" t="s">
        <v>46</v>
      </c>
    </row>
    <row r="113" spans="1:15" ht="111.75" customHeight="1" x14ac:dyDescent="0.25">
      <c r="A113" s="17">
        <v>614</v>
      </c>
      <c r="B113" s="101" t="s">
        <v>508</v>
      </c>
      <c r="C113" s="101" t="s">
        <v>509</v>
      </c>
      <c r="D113" s="155" t="s">
        <v>510</v>
      </c>
      <c r="E113" s="163" t="s">
        <v>511</v>
      </c>
      <c r="F113" s="109">
        <v>876</v>
      </c>
      <c r="G113" s="109" t="s">
        <v>138</v>
      </c>
      <c r="H113" s="101">
        <v>1</v>
      </c>
      <c r="I113" s="105" t="s">
        <v>42</v>
      </c>
      <c r="J113" s="101" t="s">
        <v>43</v>
      </c>
      <c r="K113" s="106">
        <v>131139.22</v>
      </c>
      <c r="L113" s="154">
        <v>43556</v>
      </c>
      <c r="M113" s="154">
        <v>43800</v>
      </c>
      <c r="N113" s="101" t="s">
        <v>57</v>
      </c>
      <c r="O113" s="101" t="s">
        <v>46</v>
      </c>
    </row>
    <row r="114" spans="1:15" ht="110.25" customHeight="1" x14ac:dyDescent="0.25">
      <c r="A114" s="17">
        <v>615</v>
      </c>
      <c r="B114" s="109" t="s">
        <v>512</v>
      </c>
      <c r="C114" s="102" t="s">
        <v>513</v>
      </c>
      <c r="D114" s="172" t="s">
        <v>514</v>
      </c>
      <c r="E114" s="103" t="s">
        <v>85</v>
      </c>
      <c r="F114" s="109">
        <v>462</v>
      </c>
      <c r="G114" s="109" t="s">
        <v>166</v>
      </c>
      <c r="H114" s="101">
        <v>1</v>
      </c>
      <c r="I114" s="105" t="s">
        <v>42</v>
      </c>
      <c r="J114" s="101" t="s">
        <v>43</v>
      </c>
      <c r="K114" s="106">
        <v>1546200</v>
      </c>
      <c r="L114" s="154">
        <v>43556</v>
      </c>
      <c r="M114" s="154">
        <v>43586</v>
      </c>
      <c r="N114" s="101" t="s">
        <v>57</v>
      </c>
      <c r="O114" s="101" t="s">
        <v>46</v>
      </c>
    </row>
    <row r="115" spans="1:15" ht="126.75" customHeight="1" x14ac:dyDescent="0.25">
      <c r="A115" s="17">
        <v>616</v>
      </c>
      <c r="B115" s="109" t="s">
        <v>515</v>
      </c>
      <c r="C115" s="102" t="s">
        <v>516</v>
      </c>
      <c r="D115" s="172" t="s">
        <v>517</v>
      </c>
      <c r="E115" s="103" t="s">
        <v>518</v>
      </c>
      <c r="F115" s="109">
        <v>796</v>
      </c>
      <c r="G115" s="109" t="s">
        <v>113</v>
      </c>
      <c r="H115" s="101">
        <v>6350</v>
      </c>
      <c r="I115" s="105" t="s">
        <v>42</v>
      </c>
      <c r="J115" s="101" t="s">
        <v>43</v>
      </c>
      <c r="K115" s="106">
        <v>2398785.25</v>
      </c>
      <c r="L115" s="154">
        <v>43556</v>
      </c>
      <c r="M115" s="154">
        <v>43617</v>
      </c>
      <c r="N115" s="101" t="s">
        <v>203</v>
      </c>
      <c r="O115" s="101" t="s">
        <v>53</v>
      </c>
    </row>
    <row r="116" spans="1:15" ht="174.75" customHeight="1" x14ac:dyDescent="0.25">
      <c r="A116" s="17">
        <v>617</v>
      </c>
      <c r="B116" s="101" t="s">
        <v>519</v>
      </c>
      <c r="C116" s="102" t="s">
        <v>520</v>
      </c>
      <c r="D116" s="163" t="s">
        <v>521</v>
      </c>
      <c r="E116" s="163" t="s">
        <v>522</v>
      </c>
      <c r="F116" s="101">
        <v>796</v>
      </c>
      <c r="G116" s="101" t="s">
        <v>113</v>
      </c>
      <c r="H116" s="101">
        <v>800</v>
      </c>
      <c r="I116" s="101">
        <v>3000000000</v>
      </c>
      <c r="J116" s="101" t="s">
        <v>43</v>
      </c>
      <c r="K116" s="173">
        <v>403200</v>
      </c>
      <c r="L116" s="114">
        <v>43556</v>
      </c>
      <c r="M116" s="114">
        <v>43617</v>
      </c>
      <c r="N116" s="101" t="s">
        <v>203</v>
      </c>
      <c r="O116" s="101" t="s">
        <v>53</v>
      </c>
    </row>
    <row r="117" spans="1:15" ht="182.25" customHeight="1" x14ac:dyDescent="0.25">
      <c r="A117" s="109">
        <v>618</v>
      </c>
      <c r="B117" s="101" t="s">
        <v>338</v>
      </c>
      <c r="C117" s="256" t="s">
        <v>523</v>
      </c>
      <c r="D117" s="163" t="s">
        <v>524</v>
      </c>
      <c r="E117" s="103" t="s">
        <v>525</v>
      </c>
      <c r="F117" s="135" t="s">
        <v>123</v>
      </c>
      <c r="G117" s="136" t="s">
        <v>100</v>
      </c>
      <c r="H117" s="174" t="s">
        <v>526</v>
      </c>
      <c r="I117" s="129" t="s">
        <v>42</v>
      </c>
      <c r="J117" s="129" t="s">
        <v>43</v>
      </c>
      <c r="K117" s="149">
        <v>142900</v>
      </c>
      <c r="L117" s="157">
        <v>43556</v>
      </c>
      <c r="M117" s="157">
        <v>43556</v>
      </c>
      <c r="N117" s="125" t="s">
        <v>57</v>
      </c>
      <c r="O117" s="129" t="s">
        <v>46</v>
      </c>
    </row>
    <row r="118" spans="1:15" ht="252" customHeight="1" x14ac:dyDescent="0.25">
      <c r="A118" s="109">
        <v>619</v>
      </c>
      <c r="B118" s="101" t="s">
        <v>519</v>
      </c>
      <c r="C118" s="102" t="s">
        <v>527</v>
      </c>
      <c r="D118" s="175" t="s">
        <v>528</v>
      </c>
      <c r="E118" s="163" t="s">
        <v>529</v>
      </c>
      <c r="F118" s="101">
        <v>796</v>
      </c>
      <c r="G118" s="101" t="s">
        <v>113</v>
      </c>
      <c r="H118" s="101">
        <v>72</v>
      </c>
      <c r="I118" s="101">
        <v>3000000000</v>
      </c>
      <c r="J118" s="101" t="s">
        <v>43</v>
      </c>
      <c r="K118" s="173">
        <v>1080120</v>
      </c>
      <c r="L118" s="114">
        <v>43556</v>
      </c>
      <c r="M118" s="114">
        <v>43586</v>
      </c>
      <c r="N118" s="101" t="s">
        <v>203</v>
      </c>
      <c r="O118" s="101" t="s">
        <v>53</v>
      </c>
    </row>
    <row r="119" spans="1:15" ht="100.5" customHeight="1" x14ac:dyDescent="0.25">
      <c r="A119" s="17">
        <v>620</v>
      </c>
      <c r="B119" s="109" t="s">
        <v>530</v>
      </c>
      <c r="C119" s="109" t="s">
        <v>531</v>
      </c>
      <c r="D119" s="177" t="s">
        <v>532</v>
      </c>
      <c r="E119" s="111" t="s">
        <v>533</v>
      </c>
      <c r="F119" s="112">
        <v>642</v>
      </c>
      <c r="G119" s="109" t="s">
        <v>166</v>
      </c>
      <c r="H119" s="112">
        <v>1</v>
      </c>
      <c r="I119" s="150" t="s">
        <v>42</v>
      </c>
      <c r="J119" s="109" t="s">
        <v>43</v>
      </c>
      <c r="K119" s="117">
        <v>50317857</v>
      </c>
      <c r="L119" s="154">
        <v>43556</v>
      </c>
      <c r="M119" s="154">
        <v>43739</v>
      </c>
      <c r="N119" s="109" t="s">
        <v>167</v>
      </c>
      <c r="O119" s="109" t="s">
        <v>53</v>
      </c>
    </row>
    <row r="120" spans="1:15" ht="125.25" customHeight="1" x14ac:dyDescent="0.25">
      <c r="A120" s="17">
        <v>621</v>
      </c>
      <c r="B120" s="109" t="s">
        <v>530</v>
      </c>
      <c r="C120" s="109" t="s">
        <v>531</v>
      </c>
      <c r="D120" s="177" t="s">
        <v>534</v>
      </c>
      <c r="E120" s="111" t="s">
        <v>533</v>
      </c>
      <c r="F120" s="112">
        <v>642</v>
      </c>
      <c r="G120" s="109" t="s">
        <v>166</v>
      </c>
      <c r="H120" s="112">
        <v>1</v>
      </c>
      <c r="I120" s="150" t="s">
        <v>42</v>
      </c>
      <c r="J120" s="109" t="s">
        <v>43</v>
      </c>
      <c r="K120" s="117">
        <v>61209890.810000002</v>
      </c>
      <c r="L120" s="154">
        <v>43556</v>
      </c>
      <c r="M120" s="154">
        <v>43739</v>
      </c>
      <c r="N120" s="109" t="s">
        <v>167</v>
      </c>
      <c r="O120" s="109" t="s">
        <v>53</v>
      </c>
    </row>
    <row r="121" spans="1:15" ht="322.5" customHeight="1" x14ac:dyDescent="0.25">
      <c r="A121" s="109">
        <v>622</v>
      </c>
      <c r="B121" s="109" t="s">
        <v>499</v>
      </c>
      <c r="C121" s="102" t="s">
        <v>500</v>
      </c>
      <c r="D121" s="110" t="s">
        <v>494</v>
      </c>
      <c r="E121" s="111" t="s">
        <v>495</v>
      </c>
      <c r="F121" s="112" t="s">
        <v>496</v>
      </c>
      <c r="G121" s="109" t="s">
        <v>497</v>
      </c>
      <c r="H121" s="109" t="s">
        <v>498</v>
      </c>
      <c r="I121" s="116" t="s">
        <v>42</v>
      </c>
      <c r="J121" s="109" t="s">
        <v>43</v>
      </c>
      <c r="K121" s="181">
        <v>1148902.42</v>
      </c>
      <c r="L121" s="154">
        <v>43560</v>
      </c>
      <c r="M121" s="154">
        <v>43621</v>
      </c>
      <c r="N121" s="30" t="s">
        <v>203</v>
      </c>
      <c r="O121" s="17" t="s">
        <v>53</v>
      </c>
    </row>
    <row r="122" spans="1:15" ht="131.25" customHeight="1" x14ac:dyDescent="0.25">
      <c r="A122" s="109">
        <v>623</v>
      </c>
      <c r="B122" s="119" t="s">
        <v>535</v>
      </c>
      <c r="C122" s="178" t="s">
        <v>536</v>
      </c>
      <c r="D122" s="179" t="s">
        <v>537</v>
      </c>
      <c r="E122" s="179" t="s">
        <v>538</v>
      </c>
      <c r="F122" s="105" t="s">
        <v>200</v>
      </c>
      <c r="G122" s="121" t="s">
        <v>539</v>
      </c>
      <c r="H122" s="121" t="s">
        <v>297</v>
      </c>
      <c r="I122" s="105" t="s">
        <v>42</v>
      </c>
      <c r="J122" s="121" t="s">
        <v>43</v>
      </c>
      <c r="K122" s="180">
        <v>661131.86</v>
      </c>
      <c r="L122" s="118">
        <v>43556</v>
      </c>
      <c r="M122" s="118">
        <v>43586</v>
      </c>
      <c r="N122" s="119" t="s">
        <v>57</v>
      </c>
      <c r="O122" s="119" t="s">
        <v>46</v>
      </c>
    </row>
    <row r="123" spans="1:15" ht="75.75" customHeight="1" x14ac:dyDescent="0.25">
      <c r="A123" s="109">
        <v>624</v>
      </c>
      <c r="B123" s="17" t="s">
        <v>382</v>
      </c>
      <c r="C123" s="16" t="s">
        <v>383</v>
      </c>
      <c r="D123" s="18" t="s">
        <v>384</v>
      </c>
      <c r="E123" s="18" t="s">
        <v>385</v>
      </c>
      <c r="F123" s="19" t="s">
        <v>380</v>
      </c>
      <c r="G123" s="17" t="s">
        <v>381</v>
      </c>
      <c r="H123" s="20">
        <v>155</v>
      </c>
      <c r="I123" s="21" t="s">
        <v>42</v>
      </c>
      <c r="J123" s="17" t="s">
        <v>43</v>
      </c>
      <c r="K123" s="22">
        <v>470425</v>
      </c>
      <c r="L123" s="23">
        <v>43556</v>
      </c>
      <c r="M123" s="23">
        <v>43586</v>
      </c>
      <c r="N123" s="182" t="s">
        <v>57</v>
      </c>
      <c r="O123" s="101" t="s">
        <v>46</v>
      </c>
    </row>
    <row r="124" spans="1:15" ht="106.5" customHeight="1" x14ac:dyDescent="0.25">
      <c r="A124" s="109">
        <v>625</v>
      </c>
      <c r="B124" s="109" t="s">
        <v>541</v>
      </c>
      <c r="C124" s="102" t="s">
        <v>542</v>
      </c>
      <c r="D124" s="110" t="s">
        <v>543</v>
      </c>
      <c r="E124" s="111" t="s">
        <v>544</v>
      </c>
      <c r="F124" s="112" t="s">
        <v>73</v>
      </c>
      <c r="G124" s="109" t="s">
        <v>74</v>
      </c>
      <c r="H124" s="109" t="s">
        <v>545</v>
      </c>
      <c r="I124" s="105" t="s">
        <v>42</v>
      </c>
      <c r="J124" s="101" t="s">
        <v>43</v>
      </c>
      <c r="K124" s="113">
        <v>594335.92000000004</v>
      </c>
      <c r="L124" s="107">
        <v>43556</v>
      </c>
      <c r="M124" s="107">
        <v>43617</v>
      </c>
      <c r="N124" s="108" t="s">
        <v>203</v>
      </c>
      <c r="O124" s="101" t="s">
        <v>53</v>
      </c>
    </row>
    <row r="125" spans="1:15" ht="166.5" customHeight="1" x14ac:dyDescent="0.25">
      <c r="A125" s="109">
        <v>626</v>
      </c>
      <c r="B125" s="109" t="s">
        <v>233</v>
      </c>
      <c r="C125" s="102" t="s">
        <v>234</v>
      </c>
      <c r="D125" s="103" t="s">
        <v>235</v>
      </c>
      <c r="E125" s="103" t="s">
        <v>236</v>
      </c>
      <c r="F125" s="101" t="s">
        <v>237</v>
      </c>
      <c r="G125" s="101" t="s">
        <v>238</v>
      </c>
      <c r="H125" s="101" t="s">
        <v>239</v>
      </c>
      <c r="I125" s="101">
        <v>3000000000</v>
      </c>
      <c r="J125" s="101" t="s">
        <v>43</v>
      </c>
      <c r="K125" s="106">
        <v>11333370.07</v>
      </c>
      <c r="L125" s="114">
        <v>43587</v>
      </c>
      <c r="M125" s="114">
        <v>43770</v>
      </c>
      <c r="N125" s="179" t="s">
        <v>240</v>
      </c>
      <c r="O125" s="101" t="s">
        <v>53</v>
      </c>
    </row>
    <row r="126" spans="1:15" ht="179.25" customHeight="1" x14ac:dyDescent="0.25">
      <c r="A126" s="109">
        <v>627</v>
      </c>
      <c r="B126" s="109" t="s">
        <v>288</v>
      </c>
      <c r="C126" s="102" t="s">
        <v>82</v>
      </c>
      <c r="D126" s="110" t="s">
        <v>289</v>
      </c>
      <c r="E126" s="111" t="s">
        <v>290</v>
      </c>
      <c r="F126" s="112">
        <v>110</v>
      </c>
      <c r="G126" s="109" t="s">
        <v>291</v>
      </c>
      <c r="H126" s="109">
        <v>110.6</v>
      </c>
      <c r="I126" s="105" t="s">
        <v>42</v>
      </c>
      <c r="J126" s="101" t="s">
        <v>43</v>
      </c>
      <c r="K126" s="113">
        <v>442400</v>
      </c>
      <c r="L126" s="114">
        <v>43557</v>
      </c>
      <c r="M126" s="107">
        <v>43800</v>
      </c>
      <c r="N126" s="182" t="s">
        <v>57</v>
      </c>
      <c r="O126" s="101" t="s">
        <v>46</v>
      </c>
    </row>
    <row r="127" spans="1:15" ht="87.75" customHeight="1" x14ac:dyDescent="0.25">
      <c r="A127" s="109">
        <v>628</v>
      </c>
      <c r="B127" s="17" t="s">
        <v>376</v>
      </c>
      <c r="C127" s="16" t="s">
        <v>377</v>
      </c>
      <c r="D127" s="18" t="s">
        <v>378</v>
      </c>
      <c r="E127" s="18" t="s">
        <v>379</v>
      </c>
      <c r="F127" s="19" t="s">
        <v>380</v>
      </c>
      <c r="G127" s="17" t="s">
        <v>381</v>
      </c>
      <c r="H127" s="20">
        <v>31066</v>
      </c>
      <c r="I127" s="21" t="s">
        <v>42</v>
      </c>
      <c r="J127" s="17" t="s">
        <v>43</v>
      </c>
      <c r="K127" s="22">
        <v>242314.8</v>
      </c>
      <c r="L127" s="114">
        <v>43557</v>
      </c>
      <c r="M127" s="23">
        <v>43800</v>
      </c>
      <c r="N127" s="182" t="s">
        <v>57</v>
      </c>
      <c r="O127" s="101" t="s">
        <v>46</v>
      </c>
    </row>
    <row r="128" spans="1:15" ht="135" customHeight="1" x14ac:dyDescent="0.25">
      <c r="A128" s="109">
        <v>629</v>
      </c>
      <c r="B128" s="17" t="s">
        <v>338</v>
      </c>
      <c r="C128" s="16" t="s">
        <v>363</v>
      </c>
      <c r="D128" s="18" t="s">
        <v>364</v>
      </c>
      <c r="E128" s="18" t="s">
        <v>365</v>
      </c>
      <c r="F128" s="19" t="s">
        <v>123</v>
      </c>
      <c r="G128" s="17" t="s">
        <v>100</v>
      </c>
      <c r="H128" s="20" t="s">
        <v>366</v>
      </c>
      <c r="I128" s="21" t="s">
        <v>42</v>
      </c>
      <c r="J128" s="17" t="s">
        <v>43</v>
      </c>
      <c r="K128" s="22">
        <v>649300</v>
      </c>
      <c r="L128" s="23">
        <v>43556</v>
      </c>
      <c r="M128" s="23">
        <v>43647</v>
      </c>
      <c r="N128" s="182" t="s">
        <v>57</v>
      </c>
      <c r="O128" s="101" t="s">
        <v>46</v>
      </c>
    </row>
    <row r="129" spans="1:15" ht="409.6" customHeight="1" x14ac:dyDescent="0.25">
      <c r="A129" s="109">
        <v>630</v>
      </c>
      <c r="B129" s="101" t="s">
        <v>264</v>
      </c>
      <c r="C129" s="102" t="s">
        <v>265</v>
      </c>
      <c r="D129" s="124" t="s">
        <v>266</v>
      </c>
      <c r="E129" s="108" t="s">
        <v>267</v>
      </c>
      <c r="F129" s="104">
        <v>166</v>
      </c>
      <c r="G129" s="101" t="s">
        <v>268</v>
      </c>
      <c r="H129" s="104">
        <v>10000</v>
      </c>
      <c r="I129" s="105" t="s">
        <v>42</v>
      </c>
      <c r="J129" s="121" t="s">
        <v>43</v>
      </c>
      <c r="K129" s="106">
        <v>1650000</v>
      </c>
      <c r="L129" s="23">
        <v>43556</v>
      </c>
      <c r="M129" s="107">
        <v>43819</v>
      </c>
      <c r="N129" s="182" t="s">
        <v>57</v>
      </c>
      <c r="O129" s="101" t="s">
        <v>46</v>
      </c>
    </row>
    <row r="130" spans="1:15" ht="97.5" customHeight="1" x14ac:dyDescent="0.25">
      <c r="A130" s="109">
        <v>631</v>
      </c>
      <c r="B130" s="17" t="s">
        <v>346</v>
      </c>
      <c r="C130" s="16" t="s">
        <v>347</v>
      </c>
      <c r="D130" s="18" t="s">
        <v>348</v>
      </c>
      <c r="E130" s="18" t="s">
        <v>349</v>
      </c>
      <c r="F130" s="19" t="s">
        <v>123</v>
      </c>
      <c r="G130" s="17" t="s">
        <v>100</v>
      </c>
      <c r="H130" s="20" t="s">
        <v>350</v>
      </c>
      <c r="I130" s="21" t="s">
        <v>42</v>
      </c>
      <c r="J130" s="17" t="s">
        <v>43</v>
      </c>
      <c r="K130" s="22">
        <v>207660</v>
      </c>
      <c r="L130" s="23">
        <v>43556</v>
      </c>
      <c r="M130" s="23">
        <v>43800</v>
      </c>
      <c r="N130" s="182" t="s">
        <v>57</v>
      </c>
      <c r="O130" s="101" t="s">
        <v>46</v>
      </c>
    </row>
    <row r="131" spans="1:15" ht="90.75" customHeight="1" x14ac:dyDescent="0.25">
      <c r="A131" s="109">
        <v>632</v>
      </c>
      <c r="B131" s="17" t="s">
        <v>351</v>
      </c>
      <c r="C131" s="16" t="s">
        <v>352</v>
      </c>
      <c r="D131" s="18" t="s">
        <v>353</v>
      </c>
      <c r="E131" s="18" t="s">
        <v>354</v>
      </c>
      <c r="F131" s="19" t="s">
        <v>123</v>
      </c>
      <c r="G131" s="17" t="s">
        <v>100</v>
      </c>
      <c r="H131" s="20">
        <v>6930</v>
      </c>
      <c r="I131" s="21" t="s">
        <v>42</v>
      </c>
      <c r="J131" s="17" t="s">
        <v>43</v>
      </c>
      <c r="K131" s="22">
        <v>2007531</v>
      </c>
      <c r="L131" s="23">
        <v>43556</v>
      </c>
      <c r="M131" s="23">
        <v>43800</v>
      </c>
      <c r="N131" s="182" t="s">
        <v>57</v>
      </c>
      <c r="O131" s="101" t="s">
        <v>46</v>
      </c>
    </row>
    <row r="132" spans="1:15" ht="50.25" customHeight="1" x14ac:dyDescent="0.25">
      <c r="A132" s="109">
        <v>633</v>
      </c>
      <c r="B132" s="27" t="s">
        <v>546</v>
      </c>
      <c r="C132" s="183" t="s">
        <v>547</v>
      </c>
      <c r="D132" s="62" t="s">
        <v>548</v>
      </c>
      <c r="E132" s="62" t="s">
        <v>85</v>
      </c>
      <c r="F132" s="33">
        <v>462</v>
      </c>
      <c r="G132" s="24" t="s">
        <v>166</v>
      </c>
      <c r="H132" s="24" t="s">
        <v>161</v>
      </c>
      <c r="I132" s="35" t="s">
        <v>42</v>
      </c>
      <c r="J132" s="24" t="s">
        <v>43</v>
      </c>
      <c r="K132" s="74">
        <v>180000</v>
      </c>
      <c r="L132" s="53">
        <v>43556</v>
      </c>
      <c r="M132" s="53">
        <v>43586</v>
      </c>
      <c r="N132" s="182" t="s">
        <v>57</v>
      </c>
      <c r="O132" s="101" t="s">
        <v>46</v>
      </c>
    </row>
    <row r="133" spans="1:15" ht="102" customHeight="1" x14ac:dyDescent="0.25">
      <c r="A133" s="109">
        <v>634</v>
      </c>
      <c r="B133" s="17" t="s">
        <v>549</v>
      </c>
      <c r="C133" s="16" t="s">
        <v>550</v>
      </c>
      <c r="D133" s="18" t="s">
        <v>551</v>
      </c>
      <c r="E133" s="18" t="s">
        <v>171</v>
      </c>
      <c r="F133" s="19" t="s">
        <v>552</v>
      </c>
      <c r="G133" s="17" t="s">
        <v>553</v>
      </c>
      <c r="H133" s="20">
        <v>220</v>
      </c>
      <c r="I133" s="21" t="s">
        <v>42</v>
      </c>
      <c r="J133" s="17" t="s">
        <v>43</v>
      </c>
      <c r="K133" s="22">
        <v>437636.67</v>
      </c>
      <c r="L133" s="23">
        <v>43678</v>
      </c>
      <c r="M133" s="23">
        <v>43800</v>
      </c>
      <c r="N133" s="182" t="s">
        <v>247</v>
      </c>
      <c r="O133" s="101" t="s">
        <v>53</v>
      </c>
    </row>
    <row r="134" spans="1:15" ht="59.25" customHeight="1" x14ac:dyDescent="0.25">
      <c r="A134" s="109">
        <v>635</v>
      </c>
      <c r="B134" s="17" t="s">
        <v>554</v>
      </c>
      <c r="C134" s="16" t="s">
        <v>555</v>
      </c>
      <c r="D134" s="18" t="s">
        <v>556</v>
      </c>
      <c r="E134" s="18" t="s">
        <v>171</v>
      </c>
      <c r="F134" s="19" t="s">
        <v>112</v>
      </c>
      <c r="G134" s="17" t="s">
        <v>44</v>
      </c>
      <c r="H134" s="20" t="s">
        <v>139</v>
      </c>
      <c r="I134" s="21" t="s">
        <v>42</v>
      </c>
      <c r="J134" s="17" t="s">
        <v>43</v>
      </c>
      <c r="K134" s="22">
        <v>45510</v>
      </c>
      <c r="L134" s="23">
        <v>43617</v>
      </c>
      <c r="M134" s="23">
        <v>43647</v>
      </c>
      <c r="N134" s="182" t="s">
        <v>247</v>
      </c>
      <c r="O134" s="207" t="s">
        <v>53</v>
      </c>
    </row>
    <row r="135" spans="1:15" ht="330.75" x14ac:dyDescent="0.25">
      <c r="A135" s="109">
        <v>636</v>
      </c>
      <c r="B135" s="101" t="s">
        <v>95</v>
      </c>
      <c r="C135" s="184" t="s">
        <v>402</v>
      </c>
      <c r="D135" s="163" t="s">
        <v>403</v>
      </c>
      <c r="E135" s="164" t="s">
        <v>404</v>
      </c>
      <c r="F135" s="125" t="s">
        <v>123</v>
      </c>
      <c r="G135" s="125" t="s">
        <v>405</v>
      </c>
      <c r="H135" s="165" t="s">
        <v>406</v>
      </c>
      <c r="I135" s="166" t="s">
        <v>42</v>
      </c>
      <c r="J135" s="166" t="s">
        <v>43</v>
      </c>
      <c r="K135" s="165">
        <v>745490</v>
      </c>
      <c r="L135" s="167">
        <v>43556</v>
      </c>
      <c r="M135" s="167">
        <v>43647</v>
      </c>
      <c r="N135" s="182" t="s">
        <v>57</v>
      </c>
      <c r="O135" s="101" t="s">
        <v>46</v>
      </c>
    </row>
    <row r="136" spans="1:15" ht="90" customHeight="1" x14ac:dyDescent="0.25">
      <c r="A136" s="109">
        <v>637</v>
      </c>
      <c r="B136" s="109" t="s">
        <v>557</v>
      </c>
      <c r="C136" s="109" t="s">
        <v>558</v>
      </c>
      <c r="D136" s="110" t="s">
        <v>675</v>
      </c>
      <c r="E136" s="111" t="s">
        <v>85</v>
      </c>
      <c r="F136" s="112" t="s">
        <v>380</v>
      </c>
      <c r="G136" s="109" t="s">
        <v>381</v>
      </c>
      <c r="H136" s="109">
        <v>1233</v>
      </c>
      <c r="I136" s="105" t="s">
        <v>42</v>
      </c>
      <c r="J136" s="101" t="s">
        <v>43</v>
      </c>
      <c r="K136" s="113">
        <v>445652</v>
      </c>
      <c r="L136" s="107">
        <v>43586</v>
      </c>
      <c r="M136" s="107">
        <v>43617</v>
      </c>
      <c r="N136" s="130" t="s">
        <v>54</v>
      </c>
      <c r="O136" s="101" t="s">
        <v>53</v>
      </c>
    </row>
    <row r="137" spans="1:15" ht="130.5" customHeight="1" x14ac:dyDescent="0.25">
      <c r="A137" s="109">
        <v>638</v>
      </c>
      <c r="B137" s="109" t="s">
        <v>559</v>
      </c>
      <c r="C137" s="109" t="s">
        <v>560</v>
      </c>
      <c r="D137" s="110" t="s">
        <v>561</v>
      </c>
      <c r="E137" s="111" t="s">
        <v>562</v>
      </c>
      <c r="F137" s="112" t="s">
        <v>380</v>
      </c>
      <c r="G137" s="109" t="s">
        <v>381</v>
      </c>
      <c r="H137" s="109">
        <v>1</v>
      </c>
      <c r="I137" s="105" t="s">
        <v>42</v>
      </c>
      <c r="J137" s="101" t="s">
        <v>43</v>
      </c>
      <c r="K137" s="113">
        <v>5240966.67</v>
      </c>
      <c r="L137" s="107">
        <v>43556</v>
      </c>
      <c r="M137" s="107">
        <v>43891</v>
      </c>
      <c r="N137" s="108" t="s">
        <v>563</v>
      </c>
      <c r="O137" s="101" t="s">
        <v>53</v>
      </c>
    </row>
    <row r="138" spans="1:15" ht="183.75" customHeight="1" x14ac:dyDescent="0.25">
      <c r="A138" s="109">
        <v>639</v>
      </c>
      <c r="B138" s="101" t="s">
        <v>564</v>
      </c>
      <c r="C138" s="109" t="s">
        <v>565</v>
      </c>
      <c r="D138" s="179" t="s">
        <v>566</v>
      </c>
      <c r="E138" s="108" t="s">
        <v>567</v>
      </c>
      <c r="F138" s="125" t="s">
        <v>112</v>
      </c>
      <c r="G138" s="101" t="s">
        <v>568</v>
      </c>
      <c r="H138" s="101">
        <v>1407</v>
      </c>
      <c r="I138" s="105" t="s">
        <v>42</v>
      </c>
      <c r="J138" s="121" t="s">
        <v>43</v>
      </c>
      <c r="K138" s="106">
        <v>274441.38</v>
      </c>
      <c r="L138" s="114">
        <v>43600</v>
      </c>
      <c r="M138" s="107">
        <v>43676</v>
      </c>
      <c r="N138" s="182" t="s">
        <v>368</v>
      </c>
      <c r="O138" s="101" t="s">
        <v>46</v>
      </c>
    </row>
    <row r="139" spans="1:15" ht="222.75" customHeight="1" x14ac:dyDescent="0.25">
      <c r="A139" s="109">
        <v>640</v>
      </c>
      <c r="B139" s="27" t="s">
        <v>162</v>
      </c>
      <c r="C139" s="19" t="s">
        <v>163</v>
      </c>
      <c r="D139" s="62" t="s">
        <v>164</v>
      </c>
      <c r="E139" s="62" t="s">
        <v>569</v>
      </c>
      <c r="F139" s="33">
        <v>462</v>
      </c>
      <c r="G139" s="24" t="s">
        <v>166</v>
      </c>
      <c r="H139" s="24" t="s">
        <v>161</v>
      </c>
      <c r="I139" s="35" t="s">
        <v>42</v>
      </c>
      <c r="J139" s="24" t="s">
        <v>43</v>
      </c>
      <c r="K139" s="74">
        <v>3226666.67</v>
      </c>
      <c r="L139" s="53">
        <v>43556</v>
      </c>
      <c r="M139" s="53">
        <v>43770</v>
      </c>
      <c r="N139" s="108" t="s">
        <v>563</v>
      </c>
      <c r="O139" s="101" t="s">
        <v>53</v>
      </c>
    </row>
    <row r="140" spans="1:15" ht="86.25" customHeight="1" x14ac:dyDescent="0.25">
      <c r="A140" s="109">
        <v>641</v>
      </c>
      <c r="B140" s="17" t="s">
        <v>454</v>
      </c>
      <c r="C140" s="17" t="s">
        <v>455</v>
      </c>
      <c r="D140" s="18" t="s">
        <v>468</v>
      </c>
      <c r="E140" s="18" t="s">
        <v>457</v>
      </c>
      <c r="F140" s="19" t="s">
        <v>458</v>
      </c>
      <c r="G140" s="17" t="s">
        <v>459</v>
      </c>
      <c r="H140" s="20">
        <v>4760</v>
      </c>
      <c r="I140" s="21" t="s">
        <v>42</v>
      </c>
      <c r="J140" s="17" t="s">
        <v>43</v>
      </c>
      <c r="K140" s="22">
        <v>647360</v>
      </c>
      <c r="L140" s="23">
        <v>43556</v>
      </c>
      <c r="M140" s="23">
        <v>43586</v>
      </c>
      <c r="N140" s="182" t="s">
        <v>57</v>
      </c>
      <c r="O140" s="101" t="s">
        <v>46</v>
      </c>
    </row>
    <row r="141" spans="1:15" ht="123" customHeight="1" x14ac:dyDescent="0.25">
      <c r="A141" s="109">
        <v>642</v>
      </c>
      <c r="B141" s="17" t="s">
        <v>454</v>
      </c>
      <c r="C141" s="17" t="s">
        <v>455</v>
      </c>
      <c r="D141" s="18" t="s">
        <v>456</v>
      </c>
      <c r="E141" s="18" t="s">
        <v>457</v>
      </c>
      <c r="F141" s="19" t="s">
        <v>458</v>
      </c>
      <c r="G141" s="17" t="s">
        <v>459</v>
      </c>
      <c r="H141" s="20">
        <v>5712</v>
      </c>
      <c r="I141" s="21" t="s">
        <v>42</v>
      </c>
      <c r="J141" s="17" t="s">
        <v>43</v>
      </c>
      <c r="K141" s="22">
        <v>662592</v>
      </c>
      <c r="L141" s="23">
        <v>43556</v>
      </c>
      <c r="M141" s="23">
        <v>43586</v>
      </c>
      <c r="N141" s="182" t="s">
        <v>57</v>
      </c>
      <c r="O141" s="101" t="s">
        <v>46</v>
      </c>
    </row>
    <row r="142" spans="1:15" ht="72" customHeight="1" x14ac:dyDescent="0.25">
      <c r="A142" s="109">
        <v>643</v>
      </c>
      <c r="B142" s="109" t="s">
        <v>418</v>
      </c>
      <c r="C142" s="102" t="s">
        <v>460</v>
      </c>
      <c r="D142" s="110" t="s">
        <v>419</v>
      </c>
      <c r="E142" s="111" t="s">
        <v>420</v>
      </c>
      <c r="F142" s="112">
        <v>166</v>
      </c>
      <c r="G142" s="109" t="s">
        <v>100</v>
      </c>
      <c r="H142" s="109">
        <v>640</v>
      </c>
      <c r="I142" s="105" t="s">
        <v>42</v>
      </c>
      <c r="J142" s="101" t="s">
        <v>43</v>
      </c>
      <c r="K142" s="113">
        <v>138950.39999999999</v>
      </c>
      <c r="L142" s="107">
        <v>43586</v>
      </c>
      <c r="M142" s="107">
        <v>43586</v>
      </c>
      <c r="N142" s="121" t="s">
        <v>57</v>
      </c>
      <c r="O142" s="101" t="s">
        <v>46</v>
      </c>
    </row>
    <row r="143" spans="1:15" ht="144.75" customHeight="1" x14ac:dyDescent="0.25">
      <c r="A143" s="109">
        <v>644</v>
      </c>
      <c r="B143" s="109" t="s">
        <v>570</v>
      </c>
      <c r="C143" s="102" t="s">
        <v>571</v>
      </c>
      <c r="D143" s="110" t="s">
        <v>572</v>
      </c>
      <c r="E143" s="111" t="s">
        <v>573</v>
      </c>
      <c r="F143" s="112">
        <v>876</v>
      </c>
      <c r="G143" s="109" t="s">
        <v>45</v>
      </c>
      <c r="H143" s="109">
        <v>1234</v>
      </c>
      <c r="I143" s="105" t="s">
        <v>42</v>
      </c>
      <c r="J143" s="101" t="s">
        <v>43</v>
      </c>
      <c r="K143" s="113">
        <v>99938.5</v>
      </c>
      <c r="L143" s="107">
        <v>43617</v>
      </c>
      <c r="M143" s="107">
        <v>43647</v>
      </c>
      <c r="N143" s="130" t="s">
        <v>247</v>
      </c>
      <c r="O143" s="101" t="s">
        <v>53</v>
      </c>
    </row>
    <row r="144" spans="1:15" ht="140.25" customHeight="1" x14ac:dyDescent="0.25">
      <c r="A144" s="109">
        <v>645</v>
      </c>
      <c r="B144" s="38" t="s">
        <v>168</v>
      </c>
      <c r="C144" s="77" t="s">
        <v>169</v>
      </c>
      <c r="D144" s="80" t="s">
        <v>170</v>
      </c>
      <c r="E144" s="81" t="s">
        <v>171</v>
      </c>
      <c r="F144" s="19" t="s">
        <v>172</v>
      </c>
      <c r="G144" s="19" t="s">
        <v>173</v>
      </c>
      <c r="H144" s="82" t="s">
        <v>174</v>
      </c>
      <c r="I144" s="77" t="s">
        <v>42</v>
      </c>
      <c r="J144" s="77" t="s">
        <v>43</v>
      </c>
      <c r="K144" s="78">
        <v>3000000</v>
      </c>
      <c r="L144" s="53">
        <v>43556</v>
      </c>
      <c r="M144" s="53">
        <v>43800</v>
      </c>
      <c r="N144" s="68" t="s">
        <v>563</v>
      </c>
      <c r="O144" s="101" t="s">
        <v>53</v>
      </c>
    </row>
    <row r="145" spans="1:15" ht="91.5" customHeight="1" x14ac:dyDescent="0.25">
      <c r="A145" s="109">
        <v>646</v>
      </c>
      <c r="B145" s="17" t="s">
        <v>444</v>
      </c>
      <c r="C145" s="17" t="s">
        <v>574</v>
      </c>
      <c r="D145" s="18" t="s">
        <v>575</v>
      </c>
      <c r="E145" s="81" t="s">
        <v>171</v>
      </c>
      <c r="F145" s="19" t="s">
        <v>112</v>
      </c>
      <c r="G145" s="109" t="s">
        <v>113</v>
      </c>
      <c r="H145" s="20">
        <v>50</v>
      </c>
      <c r="I145" s="21" t="s">
        <v>42</v>
      </c>
      <c r="J145" s="17" t="s">
        <v>43</v>
      </c>
      <c r="K145" s="22">
        <v>1060200</v>
      </c>
      <c r="L145" s="23">
        <v>43556</v>
      </c>
      <c r="M145" s="23">
        <v>43922</v>
      </c>
      <c r="N145" s="68" t="s">
        <v>57</v>
      </c>
      <c r="O145" s="17" t="s">
        <v>46</v>
      </c>
    </row>
    <row r="146" spans="1:15" ht="161.25" customHeight="1" x14ac:dyDescent="0.25">
      <c r="A146" s="109">
        <v>647</v>
      </c>
      <c r="B146" s="101" t="s">
        <v>95</v>
      </c>
      <c r="C146" s="102" t="s">
        <v>576</v>
      </c>
      <c r="D146" s="163" t="s">
        <v>577</v>
      </c>
      <c r="E146" s="103" t="s">
        <v>578</v>
      </c>
      <c r="F146" s="147" t="s">
        <v>123</v>
      </c>
      <c r="G146" s="125" t="s">
        <v>405</v>
      </c>
      <c r="H146" s="101" t="s">
        <v>579</v>
      </c>
      <c r="I146" s="166" t="s">
        <v>42</v>
      </c>
      <c r="J146" s="166" t="s">
        <v>43</v>
      </c>
      <c r="K146" s="165">
        <v>278566.65999999997</v>
      </c>
      <c r="L146" s="167">
        <v>43586</v>
      </c>
      <c r="M146" s="167">
        <v>43709</v>
      </c>
      <c r="N146" s="130" t="s">
        <v>247</v>
      </c>
      <c r="O146" s="166" t="s">
        <v>53</v>
      </c>
    </row>
    <row r="147" spans="1:15" ht="173.25" customHeight="1" x14ac:dyDescent="0.25">
      <c r="A147" s="109">
        <v>648</v>
      </c>
      <c r="B147" s="149" t="s">
        <v>580</v>
      </c>
      <c r="C147" s="178" t="s">
        <v>581</v>
      </c>
      <c r="D147" s="185" t="s">
        <v>582</v>
      </c>
      <c r="E147" s="186" t="s">
        <v>583</v>
      </c>
      <c r="F147" s="125" t="s">
        <v>123</v>
      </c>
      <c r="G147" s="149" t="s">
        <v>100</v>
      </c>
      <c r="H147" s="149" t="s">
        <v>584</v>
      </c>
      <c r="I147" s="149" t="s">
        <v>42</v>
      </c>
      <c r="J147" s="149" t="s">
        <v>43</v>
      </c>
      <c r="K147" s="149">
        <v>129332.1</v>
      </c>
      <c r="L147" s="157">
        <v>43586</v>
      </c>
      <c r="M147" s="157">
        <v>43646</v>
      </c>
      <c r="N147" s="149" t="s">
        <v>57</v>
      </c>
      <c r="O147" s="149" t="s">
        <v>46</v>
      </c>
    </row>
    <row r="148" spans="1:15" ht="409.6" customHeight="1" x14ac:dyDescent="0.25">
      <c r="A148" s="109">
        <v>649</v>
      </c>
      <c r="B148" s="109" t="s">
        <v>338</v>
      </c>
      <c r="C148" s="102" t="s">
        <v>585</v>
      </c>
      <c r="D148" s="110" t="s">
        <v>399</v>
      </c>
      <c r="E148" s="111" t="s">
        <v>586</v>
      </c>
      <c r="F148" s="112" t="s">
        <v>587</v>
      </c>
      <c r="G148" s="109" t="s">
        <v>588</v>
      </c>
      <c r="H148" s="109" t="s">
        <v>589</v>
      </c>
      <c r="I148" s="105" t="s">
        <v>42</v>
      </c>
      <c r="J148" s="101" t="s">
        <v>43</v>
      </c>
      <c r="K148" s="113">
        <v>2529390</v>
      </c>
      <c r="L148" s="107">
        <v>43586</v>
      </c>
      <c r="M148" s="107">
        <v>43800</v>
      </c>
      <c r="N148" s="130" t="s">
        <v>247</v>
      </c>
      <c r="O148" s="101" t="s">
        <v>53</v>
      </c>
    </row>
    <row r="149" spans="1:15" ht="98.25" customHeight="1" x14ac:dyDescent="0.25">
      <c r="A149" s="109">
        <v>650</v>
      </c>
      <c r="B149" s="109" t="s">
        <v>351</v>
      </c>
      <c r="C149" s="102" t="s">
        <v>352</v>
      </c>
      <c r="D149" s="111" t="s">
        <v>353</v>
      </c>
      <c r="E149" s="111" t="s">
        <v>354</v>
      </c>
      <c r="F149" s="116" t="s">
        <v>123</v>
      </c>
      <c r="G149" s="109" t="s">
        <v>100</v>
      </c>
      <c r="H149" s="112">
        <v>6930</v>
      </c>
      <c r="I149" s="150" t="s">
        <v>42</v>
      </c>
      <c r="J149" s="109" t="s">
        <v>43</v>
      </c>
      <c r="K149" s="117">
        <v>2007531</v>
      </c>
      <c r="L149" s="154">
        <v>43586</v>
      </c>
      <c r="M149" s="154">
        <v>43800</v>
      </c>
      <c r="N149" s="149" t="s">
        <v>57</v>
      </c>
      <c r="O149" s="149" t="s">
        <v>46</v>
      </c>
    </row>
    <row r="150" spans="1:15" ht="346.5" x14ac:dyDescent="0.25">
      <c r="A150" s="109">
        <v>651</v>
      </c>
      <c r="B150" s="101" t="s">
        <v>590</v>
      </c>
      <c r="C150" s="102" t="s">
        <v>591</v>
      </c>
      <c r="D150" s="163" t="s">
        <v>592</v>
      </c>
      <c r="E150" s="103" t="s">
        <v>593</v>
      </c>
      <c r="F150" s="147" t="s">
        <v>594</v>
      </c>
      <c r="G150" s="125" t="s">
        <v>595</v>
      </c>
      <c r="H150" s="101" t="s">
        <v>596</v>
      </c>
      <c r="I150" s="166" t="s">
        <v>42</v>
      </c>
      <c r="J150" s="166" t="s">
        <v>43</v>
      </c>
      <c r="K150" s="165">
        <v>598501.78</v>
      </c>
      <c r="L150" s="167">
        <v>43586</v>
      </c>
      <c r="M150" s="167">
        <v>43800</v>
      </c>
      <c r="N150" s="130" t="s">
        <v>247</v>
      </c>
      <c r="O150" s="166" t="s">
        <v>53</v>
      </c>
    </row>
    <row r="151" spans="1:15" ht="88.5" customHeight="1" x14ac:dyDescent="0.25">
      <c r="A151" s="109">
        <v>652</v>
      </c>
      <c r="B151" s="125" t="s">
        <v>546</v>
      </c>
      <c r="C151" s="187" t="s">
        <v>547</v>
      </c>
      <c r="D151" s="103" t="s">
        <v>548</v>
      </c>
      <c r="E151" s="103" t="s">
        <v>604</v>
      </c>
      <c r="F151" s="104">
        <v>462</v>
      </c>
      <c r="G151" s="101" t="s">
        <v>166</v>
      </c>
      <c r="H151" s="101" t="s">
        <v>161</v>
      </c>
      <c r="I151" s="105" t="s">
        <v>42</v>
      </c>
      <c r="J151" s="101" t="s">
        <v>43</v>
      </c>
      <c r="K151" s="106">
        <v>1149853.33</v>
      </c>
      <c r="L151" s="151">
        <v>43586</v>
      </c>
      <c r="M151" s="151">
        <v>43709</v>
      </c>
      <c r="N151" s="130" t="s">
        <v>247</v>
      </c>
      <c r="O151" s="101" t="s">
        <v>53</v>
      </c>
    </row>
    <row r="152" spans="1:15" ht="176.25" customHeight="1" x14ac:dyDescent="0.25">
      <c r="A152" s="109">
        <v>653</v>
      </c>
      <c r="B152" s="119" t="s">
        <v>605</v>
      </c>
      <c r="C152" s="178" t="s">
        <v>606</v>
      </c>
      <c r="D152" s="188" t="s">
        <v>607</v>
      </c>
      <c r="E152" s="303" t="s">
        <v>608</v>
      </c>
      <c r="F152" s="101">
        <v>796</v>
      </c>
      <c r="G152" s="101" t="s">
        <v>113</v>
      </c>
      <c r="H152" s="112">
        <v>505</v>
      </c>
      <c r="I152" s="189" t="s">
        <v>42</v>
      </c>
      <c r="J152" s="190" t="s">
        <v>43</v>
      </c>
      <c r="K152" s="191">
        <v>953862.12714285695</v>
      </c>
      <c r="L152" s="192">
        <v>43586</v>
      </c>
      <c r="M152" s="192">
        <v>43647</v>
      </c>
      <c r="N152" s="130" t="s">
        <v>247</v>
      </c>
      <c r="O152" s="101" t="s">
        <v>53</v>
      </c>
    </row>
    <row r="153" spans="1:15" ht="204" customHeight="1" x14ac:dyDescent="0.25">
      <c r="A153" s="109">
        <v>654</v>
      </c>
      <c r="B153" s="119" t="s">
        <v>605</v>
      </c>
      <c r="C153" s="178" t="s">
        <v>606</v>
      </c>
      <c r="D153" s="188" t="s">
        <v>609</v>
      </c>
      <c r="E153" s="303" t="s">
        <v>608</v>
      </c>
      <c r="F153" s="101">
        <v>796</v>
      </c>
      <c r="G153" s="101" t="s">
        <v>113</v>
      </c>
      <c r="H153" s="112">
        <v>2105</v>
      </c>
      <c r="I153" s="189" t="s">
        <v>42</v>
      </c>
      <c r="J153" s="190" t="s">
        <v>43</v>
      </c>
      <c r="K153" s="191">
        <v>6853631.6359523796</v>
      </c>
      <c r="L153" s="192">
        <v>43586</v>
      </c>
      <c r="M153" s="192">
        <v>43647</v>
      </c>
      <c r="N153" s="130" t="s">
        <v>247</v>
      </c>
      <c r="O153" s="101" t="s">
        <v>53</v>
      </c>
    </row>
    <row r="154" spans="1:15" ht="159.75" customHeight="1" x14ac:dyDescent="0.25">
      <c r="A154" s="109">
        <v>655</v>
      </c>
      <c r="B154" s="119" t="s">
        <v>605</v>
      </c>
      <c r="C154" s="178" t="s">
        <v>606</v>
      </c>
      <c r="D154" s="188" t="s">
        <v>610</v>
      </c>
      <c r="E154" s="303" t="s">
        <v>608</v>
      </c>
      <c r="F154" s="101">
        <v>796</v>
      </c>
      <c r="G154" s="101" t="s">
        <v>113</v>
      </c>
      <c r="H154" s="112">
        <v>1133</v>
      </c>
      <c r="I154" s="189" t="s">
        <v>42</v>
      </c>
      <c r="J154" s="190" t="s">
        <v>43</v>
      </c>
      <c r="K154" s="191">
        <v>3544267.0177142858</v>
      </c>
      <c r="L154" s="192">
        <v>43586</v>
      </c>
      <c r="M154" s="192">
        <v>43647</v>
      </c>
      <c r="N154" s="130" t="s">
        <v>247</v>
      </c>
      <c r="O154" s="101" t="s">
        <v>53</v>
      </c>
    </row>
    <row r="155" spans="1:15" ht="409.5" x14ac:dyDescent="0.25">
      <c r="A155" s="109">
        <v>656</v>
      </c>
      <c r="B155" s="126" t="s">
        <v>269</v>
      </c>
      <c r="C155" s="102" t="s">
        <v>270</v>
      </c>
      <c r="D155" s="153" t="s">
        <v>611</v>
      </c>
      <c r="E155" s="111" t="s">
        <v>612</v>
      </c>
      <c r="F155" s="104">
        <v>796</v>
      </c>
      <c r="G155" s="101" t="s">
        <v>44</v>
      </c>
      <c r="H155" s="101" t="s">
        <v>613</v>
      </c>
      <c r="I155" s="105" t="s">
        <v>42</v>
      </c>
      <c r="J155" s="101" t="s">
        <v>43</v>
      </c>
      <c r="K155" s="193">
        <v>1108466.67</v>
      </c>
      <c r="L155" s="154">
        <v>43600</v>
      </c>
      <c r="M155" s="154">
        <v>43814</v>
      </c>
      <c r="N155" s="130" t="s">
        <v>247</v>
      </c>
      <c r="O155" s="101" t="s">
        <v>53</v>
      </c>
    </row>
    <row r="156" spans="1:15" ht="81.75" customHeight="1" x14ac:dyDescent="0.25">
      <c r="A156" s="109">
        <v>657</v>
      </c>
      <c r="B156" s="109" t="s">
        <v>614</v>
      </c>
      <c r="C156" s="109" t="s">
        <v>615</v>
      </c>
      <c r="D156" s="109" t="s">
        <v>616</v>
      </c>
      <c r="E156" s="109" t="s">
        <v>617</v>
      </c>
      <c r="F156" s="104">
        <v>642</v>
      </c>
      <c r="G156" s="109" t="s">
        <v>166</v>
      </c>
      <c r="H156" s="109">
        <v>1</v>
      </c>
      <c r="I156" s="105" t="s">
        <v>618</v>
      </c>
      <c r="J156" s="101" t="s">
        <v>619</v>
      </c>
      <c r="K156" s="117">
        <v>140000</v>
      </c>
      <c r="L156" s="154">
        <v>43586</v>
      </c>
      <c r="M156" s="154">
        <v>43739</v>
      </c>
      <c r="N156" s="149" t="s">
        <v>57</v>
      </c>
      <c r="O156" s="109" t="s">
        <v>46</v>
      </c>
    </row>
    <row r="157" spans="1:15" ht="318.75" customHeight="1" x14ac:dyDescent="0.25">
      <c r="A157" s="109">
        <v>658</v>
      </c>
      <c r="B157" s="149" t="s">
        <v>597</v>
      </c>
      <c r="C157" s="178" t="s">
        <v>598</v>
      </c>
      <c r="D157" s="185" t="s">
        <v>599</v>
      </c>
      <c r="E157" s="186" t="s">
        <v>600</v>
      </c>
      <c r="F157" s="125" t="s">
        <v>601</v>
      </c>
      <c r="G157" s="149" t="s">
        <v>602</v>
      </c>
      <c r="H157" s="149" t="s">
        <v>603</v>
      </c>
      <c r="I157" s="149" t="s">
        <v>42</v>
      </c>
      <c r="J157" s="149" t="s">
        <v>43</v>
      </c>
      <c r="K157" s="149">
        <v>479116</v>
      </c>
      <c r="L157" s="157">
        <v>43586</v>
      </c>
      <c r="M157" s="157">
        <v>43676</v>
      </c>
      <c r="N157" s="149" t="s">
        <v>57</v>
      </c>
      <c r="O157" s="149" t="s">
        <v>46</v>
      </c>
    </row>
    <row r="158" spans="1:15" ht="409.5" customHeight="1" x14ac:dyDescent="0.25">
      <c r="A158" s="362">
        <v>659</v>
      </c>
      <c r="B158" s="345" t="s">
        <v>621</v>
      </c>
      <c r="C158" s="385" t="s">
        <v>622</v>
      </c>
      <c r="D158" s="345" t="s">
        <v>623</v>
      </c>
      <c r="E158" s="352" t="s">
        <v>624</v>
      </c>
      <c r="F158" s="374" t="s">
        <v>625</v>
      </c>
      <c r="G158" s="374" t="s">
        <v>626</v>
      </c>
      <c r="H158" s="343" t="s">
        <v>627</v>
      </c>
      <c r="I158" s="378" t="s">
        <v>42</v>
      </c>
      <c r="J158" s="378" t="s">
        <v>43</v>
      </c>
      <c r="K158" s="399">
        <v>1623895.8</v>
      </c>
      <c r="L158" s="402">
        <v>43586</v>
      </c>
      <c r="M158" s="402">
        <v>43800</v>
      </c>
      <c r="N158" s="405" t="s">
        <v>247</v>
      </c>
      <c r="O158" s="378" t="s">
        <v>53</v>
      </c>
    </row>
    <row r="159" spans="1:15" ht="409.6" customHeight="1" x14ac:dyDescent="0.25">
      <c r="A159" s="384"/>
      <c r="B159" s="377"/>
      <c r="C159" s="386"/>
      <c r="D159" s="377"/>
      <c r="E159" s="391"/>
      <c r="F159" s="375"/>
      <c r="G159" s="375"/>
      <c r="H159" s="395"/>
      <c r="I159" s="379"/>
      <c r="J159" s="379"/>
      <c r="K159" s="400"/>
      <c r="L159" s="403"/>
      <c r="M159" s="403"/>
      <c r="N159" s="406"/>
      <c r="O159" s="379"/>
    </row>
    <row r="160" spans="1:15" ht="409.6" customHeight="1" x14ac:dyDescent="0.25">
      <c r="A160" s="363"/>
      <c r="B160" s="346"/>
      <c r="C160" s="387"/>
      <c r="D160" s="346"/>
      <c r="E160" s="366"/>
      <c r="F160" s="376"/>
      <c r="G160" s="376"/>
      <c r="H160" s="344"/>
      <c r="I160" s="380"/>
      <c r="J160" s="380"/>
      <c r="K160" s="401"/>
      <c r="L160" s="404"/>
      <c r="M160" s="404"/>
      <c r="N160" s="407"/>
      <c r="O160" s="380"/>
    </row>
    <row r="161" spans="1:15" ht="318" customHeight="1" x14ac:dyDescent="0.25">
      <c r="A161" s="109">
        <v>660</v>
      </c>
      <c r="B161" s="109" t="s">
        <v>346</v>
      </c>
      <c r="C161" s="178" t="s">
        <v>628</v>
      </c>
      <c r="D161" s="109" t="s">
        <v>629</v>
      </c>
      <c r="E161" s="111" t="s">
        <v>630</v>
      </c>
      <c r="F161" s="104" t="s">
        <v>631</v>
      </c>
      <c r="G161" s="109" t="s">
        <v>632</v>
      </c>
      <c r="H161" s="109" t="s">
        <v>633</v>
      </c>
      <c r="I161" s="105" t="s">
        <v>42</v>
      </c>
      <c r="J161" s="101" t="s">
        <v>43</v>
      </c>
      <c r="K161" s="117">
        <v>821122.16</v>
      </c>
      <c r="L161" s="154">
        <v>43586</v>
      </c>
      <c r="M161" s="154">
        <v>43800</v>
      </c>
      <c r="N161" s="185" t="s">
        <v>247</v>
      </c>
      <c r="O161" s="109" t="s">
        <v>53</v>
      </c>
    </row>
    <row r="162" spans="1:15" ht="409.5" x14ac:dyDescent="0.25">
      <c r="A162" s="109">
        <v>661</v>
      </c>
      <c r="B162" s="109" t="s">
        <v>634</v>
      </c>
      <c r="C162" s="178" t="s">
        <v>635</v>
      </c>
      <c r="D162" s="109" t="s">
        <v>636</v>
      </c>
      <c r="E162" s="111" t="s">
        <v>637</v>
      </c>
      <c r="F162" s="104" t="s">
        <v>638</v>
      </c>
      <c r="G162" s="109" t="s">
        <v>639</v>
      </c>
      <c r="H162" s="119" t="s">
        <v>640</v>
      </c>
      <c r="I162" s="105" t="s">
        <v>42</v>
      </c>
      <c r="J162" s="101" t="s">
        <v>43</v>
      </c>
      <c r="K162" s="117">
        <v>975332.13</v>
      </c>
      <c r="L162" s="154">
        <v>43586</v>
      </c>
      <c r="M162" s="154">
        <v>43800</v>
      </c>
      <c r="N162" s="185" t="s">
        <v>247</v>
      </c>
      <c r="O162" s="109" t="s">
        <v>53</v>
      </c>
    </row>
    <row r="163" spans="1:15" ht="157.5" x14ac:dyDescent="0.25">
      <c r="A163" s="109">
        <v>662</v>
      </c>
      <c r="B163" s="109" t="s">
        <v>641</v>
      </c>
      <c r="C163" s="178" t="s">
        <v>642</v>
      </c>
      <c r="D163" s="109" t="s">
        <v>643</v>
      </c>
      <c r="E163" s="111" t="s">
        <v>644</v>
      </c>
      <c r="F163" s="104">
        <v>728</v>
      </c>
      <c r="G163" s="109" t="s">
        <v>645</v>
      </c>
      <c r="H163" s="109" t="s">
        <v>646</v>
      </c>
      <c r="I163" s="105" t="s">
        <v>42</v>
      </c>
      <c r="J163" s="101" t="s">
        <v>43</v>
      </c>
      <c r="K163" s="117">
        <v>2433704.13</v>
      </c>
      <c r="L163" s="154">
        <v>43586</v>
      </c>
      <c r="M163" s="154">
        <v>43800</v>
      </c>
      <c r="N163" s="185" t="s">
        <v>247</v>
      </c>
      <c r="O163" s="109" t="s">
        <v>53</v>
      </c>
    </row>
    <row r="164" spans="1:15" ht="157.5" x14ac:dyDescent="0.25">
      <c r="A164" s="109">
        <v>663</v>
      </c>
      <c r="B164" s="109" t="s">
        <v>647</v>
      </c>
      <c r="C164" s="102" t="s">
        <v>648</v>
      </c>
      <c r="D164" s="109" t="s">
        <v>649</v>
      </c>
      <c r="E164" s="111" t="s">
        <v>650</v>
      </c>
      <c r="F164" s="104" t="s">
        <v>73</v>
      </c>
      <c r="G164" s="109" t="s">
        <v>651</v>
      </c>
      <c r="H164" s="109" t="s">
        <v>652</v>
      </c>
      <c r="I164" s="105" t="s">
        <v>42</v>
      </c>
      <c r="J164" s="101" t="s">
        <v>43</v>
      </c>
      <c r="K164" s="117">
        <v>727658.33</v>
      </c>
      <c r="L164" s="154">
        <v>43586</v>
      </c>
      <c r="M164" s="154">
        <v>43647</v>
      </c>
      <c r="N164" s="185" t="s">
        <v>247</v>
      </c>
      <c r="O164" s="109" t="s">
        <v>53</v>
      </c>
    </row>
    <row r="165" spans="1:15" ht="189" x14ac:dyDescent="0.25">
      <c r="A165" s="109">
        <v>664</v>
      </c>
      <c r="B165" s="109" t="s">
        <v>653</v>
      </c>
      <c r="C165" s="102" t="s">
        <v>654</v>
      </c>
      <c r="D165" s="109" t="s">
        <v>655</v>
      </c>
      <c r="E165" s="111" t="s">
        <v>656</v>
      </c>
      <c r="F165" s="104" t="s">
        <v>380</v>
      </c>
      <c r="G165" s="109" t="s">
        <v>657</v>
      </c>
      <c r="H165" s="109">
        <v>141</v>
      </c>
      <c r="I165" s="105" t="s">
        <v>42</v>
      </c>
      <c r="J165" s="101" t="s">
        <v>43</v>
      </c>
      <c r="K165" s="117">
        <v>667306</v>
      </c>
      <c r="L165" s="154">
        <v>43586</v>
      </c>
      <c r="M165" s="154">
        <v>43647</v>
      </c>
      <c r="N165" s="185" t="s">
        <v>247</v>
      </c>
      <c r="O165" s="109" t="s">
        <v>53</v>
      </c>
    </row>
    <row r="166" spans="1:15" ht="224.25" customHeight="1" x14ac:dyDescent="0.25">
      <c r="A166" s="109">
        <v>665</v>
      </c>
      <c r="B166" s="109" t="s">
        <v>515</v>
      </c>
      <c r="C166" s="102" t="s">
        <v>658</v>
      </c>
      <c r="D166" s="103" t="s">
        <v>659</v>
      </c>
      <c r="E166" s="103" t="s">
        <v>660</v>
      </c>
      <c r="F166" s="101">
        <v>796</v>
      </c>
      <c r="G166" s="101" t="s">
        <v>661</v>
      </c>
      <c r="H166" s="104" t="s">
        <v>662</v>
      </c>
      <c r="I166" s="101">
        <v>3000000000</v>
      </c>
      <c r="J166" s="194" t="s">
        <v>43</v>
      </c>
      <c r="K166" s="143">
        <v>2233477.6800000002</v>
      </c>
      <c r="L166" s="114">
        <v>43617</v>
      </c>
      <c r="M166" s="114">
        <v>43952</v>
      </c>
      <c r="N166" s="163" t="s">
        <v>247</v>
      </c>
      <c r="O166" s="101" t="s">
        <v>53</v>
      </c>
    </row>
    <row r="167" spans="1:15" ht="121.5" customHeight="1" x14ac:dyDescent="0.25">
      <c r="A167" s="109">
        <v>666</v>
      </c>
      <c r="B167" s="109" t="s">
        <v>663</v>
      </c>
      <c r="C167" s="102" t="s">
        <v>664</v>
      </c>
      <c r="D167" s="103" t="s">
        <v>665</v>
      </c>
      <c r="E167" s="103" t="s">
        <v>666</v>
      </c>
      <c r="F167" s="101">
        <v>796</v>
      </c>
      <c r="G167" s="101" t="s">
        <v>661</v>
      </c>
      <c r="H167" s="104">
        <v>1150</v>
      </c>
      <c r="I167" s="101">
        <v>3000000000</v>
      </c>
      <c r="J167" s="194" t="s">
        <v>43</v>
      </c>
      <c r="K167" s="143">
        <v>193825</v>
      </c>
      <c r="L167" s="114">
        <v>43647</v>
      </c>
      <c r="M167" s="114">
        <v>43709</v>
      </c>
      <c r="N167" s="163" t="s">
        <v>247</v>
      </c>
      <c r="O167" s="101" t="s">
        <v>53</v>
      </c>
    </row>
    <row r="168" spans="1:15" ht="129" customHeight="1" x14ac:dyDescent="0.25">
      <c r="A168" s="109">
        <v>667</v>
      </c>
      <c r="B168" s="109" t="s">
        <v>667</v>
      </c>
      <c r="C168" s="102" t="s">
        <v>668</v>
      </c>
      <c r="D168" s="103" t="s">
        <v>669</v>
      </c>
      <c r="E168" s="111" t="s">
        <v>85</v>
      </c>
      <c r="F168" s="211">
        <v>168</v>
      </c>
      <c r="G168" s="211" t="s">
        <v>412</v>
      </c>
      <c r="H168" s="104" t="s">
        <v>670</v>
      </c>
      <c r="I168" s="211">
        <v>3000000000</v>
      </c>
      <c r="J168" s="194" t="s">
        <v>43</v>
      </c>
      <c r="K168" s="143">
        <v>24750</v>
      </c>
      <c r="L168" s="114">
        <v>43647</v>
      </c>
      <c r="M168" s="114">
        <v>43800</v>
      </c>
      <c r="N168" s="163" t="s">
        <v>247</v>
      </c>
      <c r="O168" s="211" t="s">
        <v>53</v>
      </c>
    </row>
    <row r="169" spans="1:15" ht="120" customHeight="1" x14ac:dyDescent="0.25">
      <c r="A169" s="109">
        <v>668</v>
      </c>
      <c r="B169" s="109" t="s">
        <v>663</v>
      </c>
      <c r="C169" s="102" t="s">
        <v>671</v>
      </c>
      <c r="D169" s="103" t="s">
        <v>672</v>
      </c>
      <c r="E169" s="103" t="s">
        <v>666</v>
      </c>
      <c r="F169" s="101" t="s">
        <v>230</v>
      </c>
      <c r="G169" s="101" t="s">
        <v>673</v>
      </c>
      <c r="H169" s="104" t="s">
        <v>674</v>
      </c>
      <c r="I169" s="101">
        <v>3000000000</v>
      </c>
      <c r="J169" s="194" t="s">
        <v>43</v>
      </c>
      <c r="K169" s="143">
        <v>365525.74</v>
      </c>
      <c r="L169" s="114">
        <v>43617</v>
      </c>
      <c r="M169" s="114">
        <v>43709</v>
      </c>
      <c r="N169" s="163" t="s">
        <v>247</v>
      </c>
      <c r="O169" s="101" t="s">
        <v>53</v>
      </c>
    </row>
    <row r="170" spans="1:15" ht="68.25" customHeight="1" x14ac:dyDescent="0.25">
      <c r="A170" s="109">
        <v>669</v>
      </c>
      <c r="B170" s="109" t="s">
        <v>676</v>
      </c>
      <c r="C170" s="109" t="s">
        <v>677</v>
      </c>
      <c r="D170" s="266" t="s">
        <v>678</v>
      </c>
      <c r="E170" s="195" t="s">
        <v>679</v>
      </c>
      <c r="F170" s="112">
        <v>642</v>
      </c>
      <c r="G170" s="109" t="s">
        <v>680</v>
      </c>
      <c r="H170" s="195">
        <v>1</v>
      </c>
      <c r="I170" s="150" t="s">
        <v>42</v>
      </c>
      <c r="J170" s="109" t="s">
        <v>43</v>
      </c>
      <c r="K170" s="196">
        <v>1100000</v>
      </c>
      <c r="L170" s="154">
        <v>43586</v>
      </c>
      <c r="M170" s="154">
        <v>43732</v>
      </c>
      <c r="N170" s="197" t="s">
        <v>57</v>
      </c>
      <c r="O170" s="109" t="s">
        <v>46</v>
      </c>
    </row>
    <row r="171" spans="1:15" ht="141" customHeight="1" x14ac:dyDescent="0.25">
      <c r="A171" s="109">
        <v>670</v>
      </c>
      <c r="B171" s="109" t="s">
        <v>681</v>
      </c>
      <c r="C171" s="109" t="s">
        <v>682</v>
      </c>
      <c r="D171" s="177" t="s">
        <v>534</v>
      </c>
      <c r="E171" s="109" t="s">
        <v>533</v>
      </c>
      <c r="F171" s="112">
        <v>642</v>
      </c>
      <c r="G171" s="109" t="s">
        <v>166</v>
      </c>
      <c r="H171" s="112">
        <v>1</v>
      </c>
      <c r="I171" s="150" t="s">
        <v>42</v>
      </c>
      <c r="J171" s="109" t="s">
        <v>43</v>
      </c>
      <c r="K171" s="117">
        <v>61209890.810000002</v>
      </c>
      <c r="L171" s="154">
        <v>43617</v>
      </c>
      <c r="M171" s="154">
        <v>43739</v>
      </c>
      <c r="N171" s="197" t="s">
        <v>57</v>
      </c>
      <c r="O171" s="109" t="s">
        <v>46</v>
      </c>
    </row>
    <row r="172" spans="1:15" ht="66.75" customHeight="1" x14ac:dyDescent="0.25">
      <c r="A172" s="109">
        <v>929</v>
      </c>
      <c r="B172" s="126" t="s">
        <v>168</v>
      </c>
      <c r="C172" s="129" t="s">
        <v>169</v>
      </c>
      <c r="D172" s="146" t="s">
        <v>683</v>
      </c>
      <c r="E172" s="147" t="s">
        <v>85</v>
      </c>
      <c r="F172" s="116" t="s">
        <v>172</v>
      </c>
      <c r="G172" s="116" t="s">
        <v>173</v>
      </c>
      <c r="H172" s="148" t="s">
        <v>174</v>
      </c>
      <c r="I172" s="129" t="s">
        <v>42</v>
      </c>
      <c r="J172" s="129" t="s">
        <v>43</v>
      </c>
      <c r="K172" s="149">
        <v>3000000</v>
      </c>
      <c r="L172" s="157">
        <v>43617</v>
      </c>
      <c r="M172" s="157">
        <v>43829</v>
      </c>
      <c r="N172" s="125" t="s">
        <v>57</v>
      </c>
      <c r="O172" s="129" t="s">
        <v>46</v>
      </c>
    </row>
    <row r="173" spans="1:15" ht="107.25" customHeight="1" x14ac:dyDescent="0.25">
      <c r="A173" s="109">
        <v>930</v>
      </c>
      <c r="B173" s="109" t="s">
        <v>424</v>
      </c>
      <c r="C173" s="109" t="s">
        <v>425</v>
      </c>
      <c r="D173" s="111" t="s">
        <v>540</v>
      </c>
      <c r="E173" s="115" t="s">
        <v>426</v>
      </c>
      <c r="F173" s="112">
        <v>642</v>
      </c>
      <c r="G173" s="109" t="s">
        <v>427</v>
      </c>
      <c r="H173" s="109">
        <f>22+178+184</f>
        <v>384</v>
      </c>
      <c r="I173" s="150" t="s">
        <v>42</v>
      </c>
      <c r="J173" s="109" t="s">
        <v>43</v>
      </c>
      <c r="K173" s="117">
        <f>'[2]Мониторинг ИТОГ без экодело )'!$O$51</f>
        <v>381656.19466666668</v>
      </c>
      <c r="L173" s="107">
        <v>43617</v>
      </c>
      <c r="M173" s="154">
        <v>43800</v>
      </c>
      <c r="N173" s="121" t="s">
        <v>685</v>
      </c>
      <c r="O173" s="101" t="s">
        <v>53</v>
      </c>
    </row>
    <row r="174" spans="1:15" ht="74.25" customHeight="1" x14ac:dyDescent="0.25">
      <c r="A174" s="109">
        <v>931</v>
      </c>
      <c r="B174" s="109" t="s">
        <v>686</v>
      </c>
      <c r="C174" s="109" t="s">
        <v>687</v>
      </c>
      <c r="D174" s="111" t="s">
        <v>688</v>
      </c>
      <c r="E174" s="115" t="s">
        <v>689</v>
      </c>
      <c r="F174" s="112">
        <v>642</v>
      </c>
      <c r="G174" s="109" t="s">
        <v>427</v>
      </c>
      <c r="H174" s="109">
        <v>1</v>
      </c>
      <c r="I174" s="150" t="s">
        <v>42</v>
      </c>
      <c r="J174" s="109" t="s">
        <v>43</v>
      </c>
      <c r="K174" s="117">
        <v>1987250</v>
      </c>
      <c r="L174" s="107">
        <v>43617</v>
      </c>
      <c r="M174" s="154">
        <v>43617</v>
      </c>
      <c r="N174" s="121" t="s">
        <v>690</v>
      </c>
      <c r="O174" s="101" t="s">
        <v>46</v>
      </c>
    </row>
    <row r="175" spans="1:15" ht="153" customHeight="1" x14ac:dyDescent="0.25">
      <c r="A175" s="109">
        <v>932</v>
      </c>
      <c r="B175" s="109" t="s">
        <v>691</v>
      </c>
      <c r="C175" s="109" t="s">
        <v>691</v>
      </c>
      <c r="D175" s="111" t="s">
        <v>692</v>
      </c>
      <c r="E175" s="115" t="s">
        <v>132</v>
      </c>
      <c r="F175" s="112">
        <v>876</v>
      </c>
      <c r="G175" s="109" t="s">
        <v>138</v>
      </c>
      <c r="H175" s="109">
        <v>1</v>
      </c>
      <c r="I175" s="150" t="s">
        <v>42</v>
      </c>
      <c r="J175" s="109" t="s">
        <v>43</v>
      </c>
      <c r="K175" s="117">
        <v>3693446.56</v>
      </c>
      <c r="L175" s="107">
        <v>43617</v>
      </c>
      <c r="M175" s="154">
        <v>43647</v>
      </c>
      <c r="N175" s="121" t="s">
        <v>693</v>
      </c>
      <c r="O175" s="101" t="s">
        <v>53</v>
      </c>
    </row>
    <row r="176" spans="1:15" ht="73.5" customHeight="1" x14ac:dyDescent="0.25">
      <c r="A176" s="119">
        <v>933</v>
      </c>
      <c r="B176" s="109" t="s">
        <v>322</v>
      </c>
      <c r="C176" s="109" t="s">
        <v>323</v>
      </c>
      <c r="D176" s="172" t="s">
        <v>694</v>
      </c>
      <c r="E176" s="103" t="s">
        <v>695</v>
      </c>
      <c r="F176" s="104">
        <v>796</v>
      </c>
      <c r="G176" s="101" t="s">
        <v>44</v>
      </c>
      <c r="H176" s="101">
        <v>52</v>
      </c>
      <c r="I176" s="105" t="s">
        <v>42</v>
      </c>
      <c r="J176" s="101" t="s">
        <v>43</v>
      </c>
      <c r="K176" s="106">
        <v>774133.33</v>
      </c>
      <c r="L176" s="156">
        <v>43617</v>
      </c>
      <c r="M176" s="114">
        <v>43647</v>
      </c>
      <c r="N176" s="101" t="s">
        <v>54</v>
      </c>
      <c r="O176" s="101" t="s">
        <v>53</v>
      </c>
    </row>
    <row r="177" spans="1:15" ht="141.75" x14ac:dyDescent="0.25">
      <c r="A177" s="109">
        <v>930</v>
      </c>
      <c r="B177" s="109" t="s">
        <v>424</v>
      </c>
      <c r="C177" s="109" t="s">
        <v>425</v>
      </c>
      <c r="D177" s="111" t="s">
        <v>540</v>
      </c>
      <c r="E177" s="115" t="s">
        <v>426</v>
      </c>
      <c r="F177" s="112">
        <v>642</v>
      </c>
      <c r="G177" s="109" t="s">
        <v>427</v>
      </c>
      <c r="H177" s="109">
        <f>22+178+184</f>
        <v>384</v>
      </c>
      <c r="I177" s="150" t="s">
        <v>42</v>
      </c>
      <c r="J177" s="109" t="s">
        <v>43</v>
      </c>
      <c r="K177" s="117">
        <f>'[2]Мониторинг ИТОГ без экодело )'!$O$51</f>
        <v>381656.19466666668</v>
      </c>
      <c r="L177" s="107">
        <v>43617</v>
      </c>
      <c r="M177" s="154">
        <v>43800</v>
      </c>
      <c r="N177" s="121" t="s">
        <v>685</v>
      </c>
      <c r="O177" s="101" t="s">
        <v>53</v>
      </c>
    </row>
    <row r="178" spans="1:15" ht="77.25" customHeight="1" x14ac:dyDescent="0.25">
      <c r="A178" s="109">
        <v>931</v>
      </c>
      <c r="B178" s="109" t="s">
        <v>686</v>
      </c>
      <c r="C178" s="109" t="s">
        <v>687</v>
      </c>
      <c r="D178" s="111" t="s">
        <v>688</v>
      </c>
      <c r="E178" s="115" t="s">
        <v>689</v>
      </c>
      <c r="F178" s="112">
        <v>642</v>
      </c>
      <c r="G178" s="109" t="s">
        <v>427</v>
      </c>
      <c r="H178" s="109">
        <v>1</v>
      </c>
      <c r="I178" s="150" t="s">
        <v>42</v>
      </c>
      <c r="J178" s="109" t="s">
        <v>43</v>
      </c>
      <c r="K178" s="117">
        <v>1987250</v>
      </c>
      <c r="L178" s="107">
        <v>43617</v>
      </c>
      <c r="M178" s="154">
        <v>43617</v>
      </c>
      <c r="N178" s="121" t="s">
        <v>690</v>
      </c>
      <c r="O178" s="101" t="s">
        <v>46</v>
      </c>
    </row>
    <row r="179" spans="1:15" ht="114" customHeight="1" x14ac:dyDescent="0.25">
      <c r="A179" s="109">
        <v>932</v>
      </c>
      <c r="B179" s="109" t="s">
        <v>691</v>
      </c>
      <c r="C179" s="109" t="s">
        <v>691</v>
      </c>
      <c r="D179" s="111" t="s">
        <v>692</v>
      </c>
      <c r="E179" s="115" t="s">
        <v>132</v>
      </c>
      <c r="F179" s="112">
        <v>876</v>
      </c>
      <c r="G179" s="109" t="s">
        <v>138</v>
      </c>
      <c r="H179" s="109">
        <v>1</v>
      </c>
      <c r="I179" s="150" t="s">
        <v>42</v>
      </c>
      <c r="J179" s="109" t="s">
        <v>43</v>
      </c>
      <c r="K179" s="117">
        <v>3693446.56</v>
      </c>
      <c r="L179" s="107">
        <v>43617</v>
      </c>
      <c r="M179" s="154">
        <v>43647</v>
      </c>
      <c r="N179" s="121" t="s">
        <v>693</v>
      </c>
      <c r="O179" s="101" t="s">
        <v>53</v>
      </c>
    </row>
    <row r="180" spans="1:15" ht="75.75" customHeight="1" x14ac:dyDescent="0.25">
      <c r="A180" s="119">
        <v>933</v>
      </c>
      <c r="B180" s="109" t="s">
        <v>322</v>
      </c>
      <c r="C180" s="109" t="s">
        <v>323</v>
      </c>
      <c r="D180" s="172" t="s">
        <v>694</v>
      </c>
      <c r="E180" s="103" t="s">
        <v>695</v>
      </c>
      <c r="F180" s="104">
        <v>796</v>
      </c>
      <c r="G180" s="101" t="s">
        <v>44</v>
      </c>
      <c r="H180" s="101">
        <v>52</v>
      </c>
      <c r="I180" s="105" t="s">
        <v>42</v>
      </c>
      <c r="J180" s="101" t="s">
        <v>43</v>
      </c>
      <c r="K180" s="106">
        <v>774133.33</v>
      </c>
      <c r="L180" s="156">
        <v>43617</v>
      </c>
      <c r="M180" s="114">
        <v>43647</v>
      </c>
      <c r="N180" s="101" t="s">
        <v>54</v>
      </c>
      <c r="O180" s="101" t="s">
        <v>53</v>
      </c>
    </row>
    <row r="181" spans="1:15" ht="156" customHeight="1" x14ac:dyDescent="0.25">
      <c r="A181" s="119">
        <v>934</v>
      </c>
      <c r="B181" s="109" t="s">
        <v>663</v>
      </c>
      <c r="C181" s="102" t="s">
        <v>664</v>
      </c>
      <c r="D181" s="155" t="s">
        <v>696</v>
      </c>
      <c r="E181" s="103" t="s">
        <v>132</v>
      </c>
      <c r="F181" s="104">
        <v>796</v>
      </c>
      <c r="G181" s="101" t="s">
        <v>44</v>
      </c>
      <c r="H181" s="101">
        <v>965</v>
      </c>
      <c r="I181" s="105" t="s">
        <v>42</v>
      </c>
      <c r="J181" s="101" t="s">
        <v>43</v>
      </c>
      <c r="K181" s="106">
        <v>2065698.33</v>
      </c>
      <c r="L181" s="156">
        <v>43647</v>
      </c>
      <c r="M181" s="114">
        <v>43709</v>
      </c>
      <c r="N181" s="101" t="s">
        <v>102</v>
      </c>
      <c r="O181" s="101" t="s">
        <v>53</v>
      </c>
    </row>
    <row r="182" spans="1:15" ht="178.5" customHeight="1" x14ac:dyDescent="0.25">
      <c r="A182" s="119">
        <v>935</v>
      </c>
      <c r="B182" s="109" t="s">
        <v>697</v>
      </c>
      <c r="C182" s="102" t="s">
        <v>698</v>
      </c>
      <c r="D182" s="172" t="s">
        <v>699</v>
      </c>
      <c r="E182" s="103" t="s">
        <v>700</v>
      </c>
      <c r="F182" s="104" t="s">
        <v>701</v>
      </c>
      <c r="G182" s="101" t="s">
        <v>702</v>
      </c>
      <c r="H182" s="101" t="s">
        <v>703</v>
      </c>
      <c r="I182" s="105" t="s">
        <v>42</v>
      </c>
      <c r="J182" s="101" t="s">
        <v>43</v>
      </c>
      <c r="K182" s="106">
        <v>111354.11</v>
      </c>
      <c r="L182" s="156">
        <v>43617</v>
      </c>
      <c r="M182" s="114">
        <v>43678</v>
      </c>
      <c r="N182" s="101" t="s">
        <v>102</v>
      </c>
      <c r="O182" s="101" t="s">
        <v>53</v>
      </c>
    </row>
    <row r="183" spans="1:15" ht="84" customHeight="1" x14ac:dyDescent="0.25">
      <c r="A183" s="119">
        <v>936</v>
      </c>
      <c r="B183" s="109" t="s">
        <v>546</v>
      </c>
      <c r="C183" s="102" t="s">
        <v>547</v>
      </c>
      <c r="D183" s="175" t="s">
        <v>704</v>
      </c>
      <c r="E183" s="163" t="s">
        <v>705</v>
      </c>
      <c r="F183" s="101">
        <v>642</v>
      </c>
      <c r="G183" s="101" t="s">
        <v>166</v>
      </c>
      <c r="H183" s="101">
        <v>1</v>
      </c>
      <c r="I183" s="101">
        <v>3000000000</v>
      </c>
      <c r="J183" s="101" t="s">
        <v>43</v>
      </c>
      <c r="K183" s="173">
        <v>594000</v>
      </c>
      <c r="L183" s="114">
        <v>43617</v>
      </c>
      <c r="M183" s="114">
        <v>43709</v>
      </c>
      <c r="N183" s="197" t="s">
        <v>57</v>
      </c>
      <c r="O183" s="101" t="s">
        <v>46</v>
      </c>
    </row>
    <row r="184" spans="1:15" ht="228" customHeight="1" x14ac:dyDescent="0.25">
      <c r="A184" s="119">
        <v>937</v>
      </c>
      <c r="B184" s="109" t="s">
        <v>519</v>
      </c>
      <c r="C184" s="102" t="s">
        <v>706</v>
      </c>
      <c r="D184" s="175" t="s">
        <v>528</v>
      </c>
      <c r="E184" s="163" t="s">
        <v>529</v>
      </c>
      <c r="F184" s="101">
        <v>796</v>
      </c>
      <c r="G184" s="101" t="s">
        <v>113</v>
      </c>
      <c r="H184" s="101">
        <v>72</v>
      </c>
      <c r="I184" s="101">
        <v>3000000000</v>
      </c>
      <c r="J184" s="101" t="s">
        <v>43</v>
      </c>
      <c r="K184" s="173">
        <v>1053950.3999999999</v>
      </c>
      <c r="L184" s="114">
        <v>43617</v>
      </c>
      <c r="M184" s="114">
        <v>43647</v>
      </c>
      <c r="N184" s="197" t="s">
        <v>57</v>
      </c>
      <c r="O184" s="101" t="s">
        <v>46</v>
      </c>
    </row>
    <row r="185" spans="1:15" ht="152.25" customHeight="1" x14ac:dyDescent="0.25">
      <c r="A185" s="119">
        <v>938</v>
      </c>
      <c r="B185" s="109" t="s">
        <v>707</v>
      </c>
      <c r="C185" s="102" t="s">
        <v>708</v>
      </c>
      <c r="D185" s="199" t="s">
        <v>709</v>
      </c>
      <c r="E185" s="103" t="s">
        <v>710</v>
      </c>
      <c r="F185" s="135" t="s">
        <v>123</v>
      </c>
      <c r="G185" s="135" t="s">
        <v>100</v>
      </c>
      <c r="H185" s="148" t="s">
        <v>711</v>
      </c>
      <c r="I185" s="129" t="s">
        <v>42</v>
      </c>
      <c r="J185" s="129" t="s">
        <v>43</v>
      </c>
      <c r="K185" s="149">
        <v>1193241.8400000001</v>
      </c>
      <c r="L185" s="157">
        <v>43617</v>
      </c>
      <c r="M185" s="157">
        <v>43800</v>
      </c>
      <c r="N185" s="125" t="s">
        <v>102</v>
      </c>
      <c r="O185" s="129" t="s">
        <v>712</v>
      </c>
    </row>
    <row r="186" spans="1:15" ht="150" customHeight="1" x14ac:dyDescent="0.25">
      <c r="A186" s="119">
        <v>939</v>
      </c>
      <c r="B186" s="109" t="s">
        <v>713</v>
      </c>
      <c r="C186" s="102" t="s">
        <v>714</v>
      </c>
      <c r="D186" s="163" t="s">
        <v>715</v>
      </c>
      <c r="E186" s="200" t="s">
        <v>716</v>
      </c>
      <c r="F186" s="135" t="s">
        <v>123</v>
      </c>
      <c r="G186" s="135" t="s">
        <v>100</v>
      </c>
      <c r="H186" s="149" t="s">
        <v>717</v>
      </c>
      <c r="I186" s="129" t="s">
        <v>42</v>
      </c>
      <c r="J186" s="129" t="s">
        <v>43</v>
      </c>
      <c r="K186" s="149">
        <v>4142953.34</v>
      </c>
      <c r="L186" s="157">
        <v>43617</v>
      </c>
      <c r="M186" s="157">
        <v>43800</v>
      </c>
      <c r="N186" s="125" t="s">
        <v>102</v>
      </c>
      <c r="O186" s="129" t="s">
        <v>718</v>
      </c>
    </row>
    <row r="187" spans="1:15" ht="90.75" customHeight="1" x14ac:dyDescent="0.25">
      <c r="A187" s="119">
        <v>940</v>
      </c>
      <c r="B187" s="109" t="s">
        <v>719</v>
      </c>
      <c r="C187" s="102" t="s">
        <v>720</v>
      </c>
      <c r="D187" s="163" t="s">
        <v>721</v>
      </c>
      <c r="E187" s="103" t="s">
        <v>722</v>
      </c>
      <c r="F187" s="135" t="s">
        <v>112</v>
      </c>
      <c r="G187" s="135" t="s">
        <v>723</v>
      </c>
      <c r="H187" s="149">
        <v>344880</v>
      </c>
      <c r="I187" s="129" t="s">
        <v>42</v>
      </c>
      <c r="J187" s="129" t="s">
        <v>43</v>
      </c>
      <c r="K187" s="149">
        <v>1869249.6</v>
      </c>
      <c r="L187" s="157">
        <v>43617</v>
      </c>
      <c r="M187" s="157">
        <v>43800</v>
      </c>
      <c r="N187" s="125" t="s">
        <v>102</v>
      </c>
      <c r="O187" s="129" t="s">
        <v>718</v>
      </c>
    </row>
    <row r="188" spans="1:15" ht="277.5" customHeight="1" x14ac:dyDescent="0.25">
      <c r="A188" s="119">
        <v>941</v>
      </c>
      <c r="B188" s="109" t="s">
        <v>724</v>
      </c>
      <c r="C188" s="102" t="s">
        <v>725</v>
      </c>
      <c r="D188" s="201" t="s">
        <v>726</v>
      </c>
      <c r="E188" s="164" t="s">
        <v>727</v>
      </c>
      <c r="F188" s="135" t="s">
        <v>123</v>
      </c>
      <c r="G188" s="135" t="s">
        <v>100</v>
      </c>
      <c r="H188" s="148" t="s">
        <v>728</v>
      </c>
      <c r="I188" s="129" t="s">
        <v>42</v>
      </c>
      <c r="J188" s="129" t="s">
        <v>43</v>
      </c>
      <c r="K188" s="149">
        <v>1186951.6599999999</v>
      </c>
      <c r="L188" s="157">
        <v>43617</v>
      </c>
      <c r="M188" s="157">
        <v>43800</v>
      </c>
      <c r="N188" s="125" t="s">
        <v>102</v>
      </c>
      <c r="O188" s="129" t="s">
        <v>718</v>
      </c>
    </row>
    <row r="189" spans="1:15" ht="22.5" customHeight="1" x14ac:dyDescent="0.25">
      <c r="A189" s="362">
        <v>942</v>
      </c>
      <c r="B189" s="429" t="s">
        <v>729</v>
      </c>
      <c r="C189" s="350" t="s">
        <v>730</v>
      </c>
      <c r="D189" s="430" t="s">
        <v>731</v>
      </c>
      <c r="E189" s="431" t="s">
        <v>732</v>
      </c>
      <c r="F189" s="419" t="s">
        <v>123</v>
      </c>
      <c r="G189" s="419" t="s">
        <v>100</v>
      </c>
      <c r="H189" s="420" t="s">
        <v>733</v>
      </c>
      <c r="I189" s="421" t="s">
        <v>42</v>
      </c>
      <c r="J189" s="421" t="s">
        <v>43</v>
      </c>
      <c r="K189" s="422">
        <v>4835939.37</v>
      </c>
      <c r="L189" s="423">
        <v>43617</v>
      </c>
      <c r="M189" s="423">
        <v>43800</v>
      </c>
      <c r="N189" s="421" t="s">
        <v>102</v>
      </c>
      <c r="O189" s="418" t="s">
        <v>53</v>
      </c>
    </row>
    <row r="190" spans="1:15" ht="192" customHeight="1" x14ac:dyDescent="0.25">
      <c r="A190" s="363"/>
      <c r="B190" s="429"/>
      <c r="C190" s="350"/>
      <c r="D190" s="430"/>
      <c r="E190" s="431"/>
      <c r="F190" s="419"/>
      <c r="G190" s="419"/>
      <c r="H190" s="420"/>
      <c r="I190" s="421"/>
      <c r="J190" s="421"/>
      <c r="K190" s="422"/>
      <c r="L190" s="423"/>
      <c r="M190" s="423"/>
      <c r="N190" s="421"/>
      <c r="O190" s="418"/>
    </row>
    <row r="191" spans="1:15" ht="85.5" customHeight="1" x14ac:dyDescent="0.25">
      <c r="A191" s="119">
        <v>1204</v>
      </c>
      <c r="B191" s="109" t="s">
        <v>530</v>
      </c>
      <c r="C191" s="109" t="s">
        <v>531</v>
      </c>
      <c r="D191" s="177" t="s">
        <v>534</v>
      </c>
      <c r="E191" s="111" t="s">
        <v>533</v>
      </c>
      <c r="F191" s="112">
        <v>642</v>
      </c>
      <c r="G191" s="109" t="s">
        <v>166</v>
      </c>
      <c r="H191" s="112">
        <v>1</v>
      </c>
      <c r="I191" s="150" t="s">
        <v>42</v>
      </c>
      <c r="J191" s="109" t="s">
        <v>43</v>
      </c>
      <c r="K191" s="117">
        <v>1912937</v>
      </c>
      <c r="L191" s="154">
        <v>43617</v>
      </c>
      <c r="M191" s="154">
        <v>43617</v>
      </c>
      <c r="N191" s="197" t="s">
        <v>57</v>
      </c>
      <c r="O191" s="202" t="s">
        <v>46</v>
      </c>
    </row>
    <row r="192" spans="1:15" ht="63.75" customHeight="1" x14ac:dyDescent="0.25">
      <c r="A192" s="119">
        <v>1205</v>
      </c>
      <c r="B192" s="17" t="s">
        <v>88</v>
      </c>
      <c r="C192" s="16" t="s">
        <v>734</v>
      </c>
      <c r="D192" s="18" t="s">
        <v>735</v>
      </c>
      <c r="E192" s="18" t="s">
        <v>736</v>
      </c>
      <c r="F192" s="19" t="s">
        <v>155</v>
      </c>
      <c r="G192" s="17" t="s">
        <v>166</v>
      </c>
      <c r="H192" s="20">
        <v>3</v>
      </c>
      <c r="I192" s="21" t="s">
        <v>42</v>
      </c>
      <c r="J192" s="17" t="s">
        <v>43</v>
      </c>
      <c r="K192" s="22">
        <v>589800</v>
      </c>
      <c r="L192" s="23">
        <v>43617</v>
      </c>
      <c r="M192" s="23">
        <v>43709</v>
      </c>
      <c r="N192" s="197" t="s">
        <v>57</v>
      </c>
      <c r="O192" s="202" t="s">
        <v>46</v>
      </c>
    </row>
    <row r="193" spans="1:15" ht="131.25" customHeight="1" x14ac:dyDescent="0.25">
      <c r="A193" s="119">
        <v>1206</v>
      </c>
      <c r="B193" s="119" t="s">
        <v>737</v>
      </c>
      <c r="C193" s="203" t="s">
        <v>738</v>
      </c>
      <c r="D193" s="179" t="s">
        <v>739</v>
      </c>
      <c r="E193" s="179" t="s">
        <v>740</v>
      </c>
      <c r="F193" s="105" t="s">
        <v>73</v>
      </c>
      <c r="G193" s="121" t="s">
        <v>74</v>
      </c>
      <c r="H193" s="121" t="s">
        <v>545</v>
      </c>
      <c r="I193" s="105" t="s">
        <v>42</v>
      </c>
      <c r="J193" s="121" t="s">
        <v>43</v>
      </c>
      <c r="K193" s="143">
        <v>532347.31999999995</v>
      </c>
      <c r="L193" s="107">
        <v>43617</v>
      </c>
      <c r="M193" s="107">
        <v>43647</v>
      </c>
      <c r="N193" s="197" t="s">
        <v>57</v>
      </c>
      <c r="O193" s="202" t="s">
        <v>46</v>
      </c>
    </row>
    <row r="194" spans="1:15" ht="110.25" x14ac:dyDescent="0.25">
      <c r="A194" s="119">
        <v>1207</v>
      </c>
      <c r="B194" s="202" t="s">
        <v>414</v>
      </c>
      <c r="C194" s="102" t="s">
        <v>741</v>
      </c>
      <c r="D194" s="103" t="s">
        <v>742</v>
      </c>
      <c r="E194" s="103" t="s">
        <v>743</v>
      </c>
      <c r="F194" s="104">
        <v>796</v>
      </c>
      <c r="G194" s="202" t="s">
        <v>44</v>
      </c>
      <c r="H194" s="202">
        <v>10</v>
      </c>
      <c r="I194" s="105" t="s">
        <v>42</v>
      </c>
      <c r="J194" s="202" t="s">
        <v>43</v>
      </c>
      <c r="K194" s="106">
        <v>992623.5</v>
      </c>
      <c r="L194" s="114">
        <v>43617</v>
      </c>
      <c r="M194" s="114">
        <v>43678</v>
      </c>
      <c r="N194" s="202" t="s">
        <v>102</v>
      </c>
      <c r="O194" s="202" t="s">
        <v>53</v>
      </c>
    </row>
    <row r="195" spans="1:15" ht="195" customHeight="1" x14ac:dyDescent="0.25">
      <c r="A195" s="119">
        <v>1208</v>
      </c>
      <c r="B195" s="109" t="s">
        <v>408</v>
      </c>
      <c r="C195" s="102" t="s">
        <v>409</v>
      </c>
      <c r="D195" s="110" t="s">
        <v>410</v>
      </c>
      <c r="E195" s="111" t="s">
        <v>411</v>
      </c>
      <c r="F195" s="112">
        <v>168</v>
      </c>
      <c r="G195" s="109" t="s">
        <v>412</v>
      </c>
      <c r="H195" s="109" t="s">
        <v>413</v>
      </c>
      <c r="I195" s="105" t="s">
        <v>42</v>
      </c>
      <c r="J195" s="202" t="s">
        <v>43</v>
      </c>
      <c r="K195" s="113">
        <v>418789.75</v>
      </c>
      <c r="L195" s="107">
        <v>43617</v>
      </c>
      <c r="M195" s="107">
        <v>43800</v>
      </c>
      <c r="N195" s="197" t="s">
        <v>57</v>
      </c>
      <c r="O195" s="202" t="s">
        <v>46</v>
      </c>
    </row>
    <row r="196" spans="1:15" ht="184.5" customHeight="1" x14ac:dyDescent="0.25">
      <c r="A196" s="119">
        <v>1209</v>
      </c>
      <c r="B196" s="202" t="s">
        <v>414</v>
      </c>
      <c r="C196" s="102" t="s">
        <v>744</v>
      </c>
      <c r="D196" s="175" t="s">
        <v>745</v>
      </c>
      <c r="E196" s="163" t="s">
        <v>746</v>
      </c>
      <c r="F196" s="202">
        <v>642</v>
      </c>
      <c r="G196" s="202" t="s">
        <v>166</v>
      </c>
      <c r="H196" s="202">
        <v>2824</v>
      </c>
      <c r="I196" s="202">
        <v>3000000000</v>
      </c>
      <c r="J196" s="202" t="s">
        <v>43</v>
      </c>
      <c r="K196" s="173">
        <v>936626.67</v>
      </c>
      <c r="L196" s="114">
        <v>43709</v>
      </c>
      <c r="M196" s="114">
        <v>43800</v>
      </c>
      <c r="N196" s="271" t="s">
        <v>102</v>
      </c>
      <c r="O196" s="271" t="s">
        <v>53</v>
      </c>
    </row>
    <row r="197" spans="1:15" ht="147" customHeight="1" x14ac:dyDescent="0.25">
      <c r="A197" s="119">
        <v>1210</v>
      </c>
      <c r="B197" s="17" t="s">
        <v>747</v>
      </c>
      <c r="C197" s="16" t="s">
        <v>748</v>
      </c>
      <c r="D197" s="62" t="s">
        <v>749</v>
      </c>
      <c r="E197" s="73" t="s">
        <v>207</v>
      </c>
      <c r="F197" s="33">
        <v>778</v>
      </c>
      <c r="G197" s="24" t="s">
        <v>750</v>
      </c>
      <c r="H197" s="24">
        <v>465</v>
      </c>
      <c r="I197" s="35" t="s">
        <v>42</v>
      </c>
      <c r="J197" s="30" t="s">
        <v>43</v>
      </c>
      <c r="K197" s="74">
        <v>905006.67</v>
      </c>
      <c r="L197" s="29">
        <v>43661</v>
      </c>
      <c r="M197" s="94">
        <v>43678</v>
      </c>
      <c r="N197" s="202" t="s">
        <v>102</v>
      </c>
      <c r="O197" s="202" t="s">
        <v>53</v>
      </c>
    </row>
    <row r="198" spans="1:15" ht="82.5" customHeight="1" x14ac:dyDescent="0.25">
      <c r="A198" s="119">
        <v>1211</v>
      </c>
      <c r="B198" s="17" t="s">
        <v>88</v>
      </c>
      <c r="C198" s="16" t="s">
        <v>734</v>
      </c>
      <c r="D198" s="62" t="s">
        <v>751</v>
      </c>
      <c r="E198" s="73" t="s">
        <v>752</v>
      </c>
      <c r="F198" s="33">
        <v>362</v>
      </c>
      <c r="G198" s="24" t="s">
        <v>753</v>
      </c>
      <c r="H198" s="24">
        <v>11</v>
      </c>
      <c r="I198" s="35" t="s">
        <v>42</v>
      </c>
      <c r="J198" s="30" t="s">
        <v>43</v>
      </c>
      <c r="K198" s="74">
        <v>603499.6</v>
      </c>
      <c r="L198" s="29">
        <v>43631</v>
      </c>
      <c r="M198" s="94">
        <v>43922</v>
      </c>
      <c r="N198" s="197" t="s">
        <v>57</v>
      </c>
      <c r="O198" s="202" t="s">
        <v>46</v>
      </c>
    </row>
    <row r="199" spans="1:15" ht="204.75" customHeight="1" x14ac:dyDescent="0.25">
      <c r="A199" s="109">
        <v>1212</v>
      </c>
      <c r="B199" s="109" t="s">
        <v>641</v>
      </c>
      <c r="C199" s="205" t="s">
        <v>642</v>
      </c>
      <c r="D199" s="111" t="s">
        <v>643</v>
      </c>
      <c r="E199" s="111" t="s">
        <v>644</v>
      </c>
      <c r="F199" s="104">
        <v>728</v>
      </c>
      <c r="G199" s="109" t="s">
        <v>645</v>
      </c>
      <c r="H199" s="109" t="s">
        <v>646</v>
      </c>
      <c r="I199" s="105" t="s">
        <v>42</v>
      </c>
      <c r="J199" s="204" t="s">
        <v>43</v>
      </c>
      <c r="K199" s="117">
        <v>2427610.9500000002</v>
      </c>
      <c r="L199" s="154">
        <v>43647</v>
      </c>
      <c r="M199" s="154">
        <v>43800</v>
      </c>
      <c r="N199" s="149" t="s">
        <v>57</v>
      </c>
      <c r="O199" s="204" t="s">
        <v>46</v>
      </c>
    </row>
    <row r="200" spans="1:15" ht="162.75" customHeight="1" x14ac:dyDescent="0.25">
      <c r="A200" s="109">
        <v>1213</v>
      </c>
      <c r="B200" s="109" t="s">
        <v>754</v>
      </c>
      <c r="C200" s="205" t="s">
        <v>755</v>
      </c>
      <c r="D200" s="111" t="s">
        <v>756</v>
      </c>
      <c r="E200" s="103" t="s">
        <v>132</v>
      </c>
      <c r="F200" s="104">
        <v>876</v>
      </c>
      <c r="G200" s="109" t="s">
        <v>45</v>
      </c>
      <c r="H200" s="109">
        <v>1</v>
      </c>
      <c r="I200" s="105" t="s">
        <v>42</v>
      </c>
      <c r="J200" s="204" t="s">
        <v>43</v>
      </c>
      <c r="K200" s="117">
        <v>6439114</v>
      </c>
      <c r="L200" s="154">
        <v>43617</v>
      </c>
      <c r="M200" s="154">
        <v>43647</v>
      </c>
      <c r="N200" s="211" t="s">
        <v>102</v>
      </c>
      <c r="O200" s="211" t="s">
        <v>53</v>
      </c>
    </row>
    <row r="201" spans="1:15" ht="132" customHeight="1" x14ac:dyDescent="0.25">
      <c r="A201" s="109">
        <v>1214</v>
      </c>
      <c r="B201" s="204" t="s">
        <v>283</v>
      </c>
      <c r="C201" s="102" t="s">
        <v>284</v>
      </c>
      <c r="D201" s="103" t="s">
        <v>757</v>
      </c>
      <c r="E201" s="103" t="s">
        <v>286</v>
      </c>
      <c r="F201" s="104">
        <v>876</v>
      </c>
      <c r="G201" s="204" t="s">
        <v>45</v>
      </c>
      <c r="H201" s="104" t="s">
        <v>287</v>
      </c>
      <c r="I201" s="105" t="s">
        <v>42</v>
      </c>
      <c r="J201" s="204" t="s">
        <v>43</v>
      </c>
      <c r="K201" s="106">
        <v>280000</v>
      </c>
      <c r="L201" s="107">
        <v>43617</v>
      </c>
      <c r="M201" s="107">
        <v>43617</v>
      </c>
      <c r="N201" s="210" t="s">
        <v>57</v>
      </c>
      <c r="O201" s="204" t="s">
        <v>46</v>
      </c>
    </row>
    <row r="202" spans="1:15" ht="169.5" customHeight="1" x14ac:dyDescent="0.25">
      <c r="A202" s="362">
        <v>1476</v>
      </c>
      <c r="B202" s="345" t="s">
        <v>758</v>
      </c>
      <c r="C202" s="392" t="s">
        <v>788</v>
      </c>
      <c r="D202" s="345" t="s">
        <v>759</v>
      </c>
      <c r="E202" s="352" t="s">
        <v>760</v>
      </c>
      <c r="F202" s="374" t="s">
        <v>787</v>
      </c>
      <c r="G202" s="374" t="s">
        <v>761</v>
      </c>
      <c r="H202" s="345" t="s">
        <v>786</v>
      </c>
      <c r="I202" s="378" t="s">
        <v>42</v>
      </c>
      <c r="J202" s="378" t="s">
        <v>43</v>
      </c>
      <c r="K202" s="399">
        <v>1603937.01</v>
      </c>
      <c r="L202" s="402">
        <v>43617</v>
      </c>
      <c r="M202" s="402">
        <v>43800</v>
      </c>
      <c r="N202" s="405" t="s">
        <v>247</v>
      </c>
      <c r="O202" s="345" t="s">
        <v>53</v>
      </c>
    </row>
    <row r="203" spans="1:15" ht="333.75" customHeight="1" x14ac:dyDescent="0.25">
      <c r="A203" s="384"/>
      <c r="B203" s="377"/>
      <c r="C203" s="393"/>
      <c r="D203" s="377"/>
      <c r="E203" s="391"/>
      <c r="F203" s="375"/>
      <c r="G203" s="375"/>
      <c r="H203" s="377"/>
      <c r="I203" s="379"/>
      <c r="J203" s="379"/>
      <c r="K203" s="400"/>
      <c r="L203" s="403"/>
      <c r="M203" s="403"/>
      <c r="N203" s="406"/>
      <c r="O203" s="377"/>
    </row>
    <row r="204" spans="1:15" ht="313.5" customHeight="1" x14ac:dyDescent="0.25">
      <c r="A204" s="363"/>
      <c r="B204" s="346"/>
      <c r="C204" s="394"/>
      <c r="D204" s="346"/>
      <c r="E204" s="366"/>
      <c r="F204" s="376"/>
      <c r="G204" s="376"/>
      <c r="H204" s="346"/>
      <c r="I204" s="380"/>
      <c r="J204" s="380"/>
      <c r="K204" s="401"/>
      <c r="L204" s="404"/>
      <c r="M204" s="404"/>
      <c r="N204" s="407"/>
      <c r="O204" s="346"/>
    </row>
    <row r="205" spans="1:15" ht="172.5" customHeight="1" x14ac:dyDescent="0.25">
      <c r="A205" s="17">
        <v>1477</v>
      </c>
      <c r="B205" s="17" t="s">
        <v>103</v>
      </c>
      <c r="C205" s="16" t="s">
        <v>762</v>
      </c>
      <c r="D205" s="41" t="s">
        <v>763</v>
      </c>
      <c r="E205" s="41" t="s">
        <v>106</v>
      </c>
      <c r="F205" s="20">
        <v>166</v>
      </c>
      <c r="G205" s="17" t="s">
        <v>764</v>
      </c>
      <c r="H205" s="17">
        <v>2000</v>
      </c>
      <c r="I205" s="21" t="s">
        <v>42</v>
      </c>
      <c r="J205" s="17" t="s">
        <v>43</v>
      </c>
      <c r="K205" s="22">
        <v>1043400</v>
      </c>
      <c r="L205" s="53">
        <v>43617</v>
      </c>
      <c r="M205" s="23">
        <v>43800</v>
      </c>
      <c r="N205" s="209" t="s">
        <v>102</v>
      </c>
      <c r="O205" s="17" t="s">
        <v>53</v>
      </c>
    </row>
    <row r="206" spans="1:15" ht="191.25" customHeight="1" x14ac:dyDescent="0.25">
      <c r="A206" s="17">
        <v>1478</v>
      </c>
      <c r="B206" s="17" t="s">
        <v>765</v>
      </c>
      <c r="C206" s="16" t="s">
        <v>766</v>
      </c>
      <c r="D206" s="41" t="s">
        <v>767</v>
      </c>
      <c r="E206" s="41" t="s">
        <v>768</v>
      </c>
      <c r="F206" s="20" t="s">
        <v>769</v>
      </c>
      <c r="G206" s="17" t="s">
        <v>770</v>
      </c>
      <c r="H206" s="17" t="s">
        <v>771</v>
      </c>
      <c r="I206" s="21" t="s">
        <v>42</v>
      </c>
      <c r="J206" s="17" t="s">
        <v>43</v>
      </c>
      <c r="K206" s="22">
        <v>234608.33</v>
      </c>
      <c r="L206" s="53">
        <v>43617</v>
      </c>
      <c r="M206" s="23">
        <v>43800</v>
      </c>
      <c r="N206" s="209" t="s">
        <v>102</v>
      </c>
      <c r="O206" s="17" t="s">
        <v>53</v>
      </c>
    </row>
    <row r="207" spans="1:15" ht="323.25" customHeight="1" x14ac:dyDescent="0.25">
      <c r="A207" s="17">
        <v>1479</v>
      </c>
      <c r="B207" s="207" t="s">
        <v>95</v>
      </c>
      <c r="C207" s="102" t="s">
        <v>772</v>
      </c>
      <c r="D207" s="163" t="s">
        <v>403</v>
      </c>
      <c r="E207" s="206" t="s">
        <v>773</v>
      </c>
      <c r="F207" s="208" t="s">
        <v>774</v>
      </c>
      <c r="G207" s="208" t="s">
        <v>775</v>
      </c>
      <c r="H207" s="165" t="s">
        <v>776</v>
      </c>
      <c r="I207" s="166" t="s">
        <v>42</v>
      </c>
      <c r="J207" s="166" t="s">
        <v>43</v>
      </c>
      <c r="K207" s="165">
        <v>854399.99</v>
      </c>
      <c r="L207" s="167">
        <v>43617</v>
      </c>
      <c r="M207" s="167">
        <v>43709</v>
      </c>
      <c r="N207" s="168" t="s">
        <v>407</v>
      </c>
      <c r="O207" s="166" t="s">
        <v>53</v>
      </c>
    </row>
    <row r="208" spans="1:15" ht="142.5" customHeight="1" x14ac:dyDescent="0.25">
      <c r="A208" s="17">
        <v>1480</v>
      </c>
      <c r="B208" s="207" t="s">
        <v>777</v>
      </c>
      <c r="C208" s="102" t="s">
        <v>778</v>
      </c>
      <c r="D208" s="163" t="s">
        <v>779</v>
      </c>
      <c r="E208" s="206" t="s">
        <v>780</v>
      </c>
      <c r="F208" s="208" t="s">
        <v>112</v>
      </c>
      <c r="G208" s="208" t="s">
        <v>113</v>
      </c>
      <c r="H208" s="165">
        <v>9685</v>
      </c>
      <c r="I208" s="166" t="s">
        <v>42</v>
      </c>
      <c r="J208" s="166" t="s">
        <v>43</v>
      </c>
      <c r="K208" s="165">
        <v>1551731.1</v>
      </c>
      <c r="L208" s="167">
        <v>43647</v>
      </c>
      <c r="M208" s="167">
        <v>43770</v>
      </c>
      <c r="N208" s="168" t="s">
        <v>407</v>
      </c>
      <c r="O208" s="166" t="s">
        <v>53</v>
      </c>
    </row>
    <row r="209" spans="1:15" ht="112.5" customHeight="1" x14ac:dyDescent="0.25">
      <c r="A209" s="17">
        <v>1481</v>
      </c>
      <c r="B209" s="109" t="s">
        <v>781</v>
      </c>
      <c r="C209" s="221" t="s">
        <v>782</v>
      </c>
      <c r="D209" s="111" t="s">
        <v>783</v>
      </c>
      <c r="E209" s="115" t="s">
        <v>171</v>
      </c>
      <c r="F209" s="112">
        <v>876</v>
      </c>
      <c r="G209" s="109" t="s">
        <v>138</v>
      </c>
      <c r="H209" s="109" t="s">
        <v>139</v>
      </c>
      <c r="I209" s="150" t="s">
        <v>42</v>
      </c>
      <c r="J209" s="109" t="s">
        <v>43</v>
      </c>
      <c r="K209" s="117">
        <v>102400</v>
      </c>
      <c r="L209" s="167">
        <v>43647</v>
      </c>
      <c r="M209" s="167">
        <v>43647</v>
      </c>
      <c r="N209" s="121" t="s">
        <v>57</v>
      </c>
      <c r="O209" s="220" t="s">
        <v>46</v>
      </c>
    </row>
    <row r="210" spans="1:15" ht="130.5" customHeight="1" x14ac:dyDescent="0.25">
      <c r="A210" s="17">
        <v>1482</v>
      </c>
      <c r="B210" s="109" t="s">
        <v>691</v>
      </c>
      <c r="C210" s="109" t="s">
        <v>691</v>
      </c>
      <c r="D210" s="111" t="s">
        <v>692</v>
      </c>
      <c r="E210" s="115" t="s">
        <v>132</v>
      </c>
      <c r="F210" s="112">
        <v>876</v>
      </c>
      <c r="G210" s="109" t="s">
        <v>138</v>
      </c>
      <c r="H210" s="109" t="s">
        <v>139</v>
      </c>
      <c r="I210" s="150" t="s">
        <v>42</v>
      </c>
      <c r="J210" s="109" t="s">
        <v>43</v>
      </c>
      <c r="K210" s="117">
        <v>3499010</v>
      </c>
      <c r="L210" s="107">
        <v>43647</v>
      </c>
      <c r="M210" s="154">
        <v>43678</v>
      </c>
      <c r="N210" s="121" t="s">
        <v>57</v>
      </c>
      <c r="O210" s="207" t="s">
        <v>46</v>
      </c>
    </row>
    <row r="211" spans="1:15" ht="111" customHeight="1" x14ac:dyDescent="0.25">
      <c r="A211" s="17">
        <v>1483</v>
      </c>
      <c r="B211" s="109" t="s">
        <v>784</v>
      </c>
      <c r="C211" s="109" t="s">
        <v>784</v>
      </c>
      <c r="D211" s="111" t="s">
        <v>785</v>
      </c>
      <c r="E211" s="115" t="s">
        <v>171</v>
      </c>
      <c r="F211" s="112">
        <v>876</v>
      </c>
      <c r="G211" s="109" t="s">
        <v>138</v>
      </c>
      <c r="H211" s="109" t="s">
        <v>139</v>
      </c>
      <c r="I211" s="150" t="s">
        <v>42</v>
      </c>
      <c r="J211" s="109" t="s">
        <v>43</v>
      </c>
      <c r="K211" s="117">
        <v>12000000</v>
      </c>
      <c r="L211" s="167">
        <v>43617</v>
      </c>
      <c r="M211" s="167">
        <v>47270</v>
      </c>
      <c r="N211" s="121" t="s">
        <v>57</v>
      </c>
      <c r="O211" s="207" t="s">
        <v>46</v>
      </c>
    </row>
    <row r="212" spans="1:15" ht="167.25" customHeight="1" x14ac:dyDescent="0.25">
      <c r="A212" s="109">
        <v>1748</v>
      </c>
      <c r="B212" s="17" t="s">
        <v>338</v>
      </c>
      <c r="C212" s="16" t="s">
        <v>789</v>
      </c>
      <c r="D212" s="18" t="s">
        <v>364</v>
      </c>
      <c r="E212" s="18" t="s">
        <v>365</v>
      </c>
      <c r="F212" s="19" t="s">
        <v>123</v>
      </c>
      <c r="G212" s="17" t="s">
        <v>100</v>
      </c>
      <c r="H212" s="20" t="s">
        <v>790</v>
      </c>
      <c r="I212" s="21" t="s">
        <v>42</v>
      </c>
      <c r="J212" s="17" t="s">
        <v>43</v>
      </c>
      <c r="K212" s="22">
        <v>672750</v>
      </c>
      <c r="L212" s="23">
        <v>43647</v>
      </c>
      <c r="M212" s="23">
        <v>43709</v>
      </c>
      <c r="N212" s="108" t="s">
        <v>203</v>
      </c>
      <c r="O212" s="212" t="s">
        <v>53</v>
      </c>
    </row>
    <row r="213" spans="1:15" ht="144" customHeight="1" x14ac:dyDescent="0.25">
      <c r="A213" s="109">
        <v>1749</v>
      </c>
      <c r="B213" s="44" t="s">
        <v>119</v>
      </c>
      <c r="C213" s="39" t="s">
        <v>791</v>
      </c>
      <c r="D213" s="45" t="s">
        <v>820</v>
      </c>
      <c r="E213" s="46" t="s">
        <v>792</v>
      </c>
      <c r="F213" s="27" t="s">
        <v>123</v>
      </c>
      <c r="G213" s="60" t="s">
        <v>100</v>
      </c>
      <c r="H213" s="49" t="s">
        <v>793</v>
      </c>
      <c r="I213" s="50" t="s">
        <v>42</v>
      </c>
      <c r="J213" s="50" t="s">
        <v>43</v>
      </c>
      <c r="K213" s="51">
        <v>3307696.67</v>
      </c>
      <c r="L213" s="53">
        <v>43647</v>
      </c>
      <c r="M213" s="23">
        <v>43800</v>
      </c>
      <c r="N213" s="216" t="s">
        <v>102</v>
      </c>
      <c r="O213" s="17" t="s">
        <v>53</v>
      </c>
    </row>
    <row r="214" spans="1:15" ht="370.5" customHeight="1" x14ac:dyDescent="0.25">
      <c r="A214" s="109">
        <v>1750</v>
      </c>
      <c r="B214" s="149" t="s">
        <v>580</v>
      </c>
      <c r="C214" s="214" t="s">
        <v>794</v>
      </c>
      <c r="D214" s="185" t="s">
        <v>582</v>
      </c>
      <c r="E214" s="186" t="s">
        <v>795</v>
      </c>
      <c r="F214" s="213" t="s">
        <v>123</v>
      </c>
      <c r="G214" s="149" t="s">
        <v>100</v>
      </c>
      <c r="H214" s="149" t="s">
        <v>796</v>
      </c>
      <c r="I214" s="149" t="s">
        <v>42</v>
      </c>
      <c r="J214" s="149" t="s">
        <v>43</v>
      </c>
      <c r="K214" s="149">
        <v>2399536</v>
      </c>
      <c r="L214" s="157">
        <v>43647</v>
      </c>
      <c r="M214" s="157">
        <v>43829</v>
      </c>
      <c r="N214" s="215" t="s">
        <v>102</v>
      </c>
      <c r="O214" s="17" t="s">
        <v>53</v>
      </c>
    </row>
    <row r="215" spans="1:15" ht="35.25" customHeight="1" x14ac:dyDescent="0.25">
      <c r="A215" s="345">
        <v>1751</v>
      </c>
      <c r="B215" s="418" t="s">
        <v>797</v>
      </c>
      <c r="C215" s="432" t="s">
        <v>798</v>
      </c>
      <c r="D215" s="433" t="s">
        <v>799</v>
      </c>
      <c r="E215" s="433" t="s">
        <v>800</v>
      </c>
      <c r="F215" s="434" t="s">
        <v>801</v>
      </c>
      <c r="G215" s="434" t="s">
        <v>802</v>
      </c>
      <c r="H215" s="435" t="s">
        <v>803</v>
      </c>
      <c r="I215" s="381" t="s">
        <v>42</v>
      </c>
      <c r="J215" s="381" t="s">
        <v>43</v>
      </c>
      <c r="K215" s="382">
        <v>756480</v>
      </c>
      <c r="L215" s="383">
        <v>43647</v>
      </c>
      <c r="M215" s="383">
        <v>43829</v>
      </c>
      <c r="N215" s="419" t="s">
        <v>57</v>
      </c>
      <c r="O215" s="381" t="s">
        <v>46</v>
      </c>
    </row>
    <row r="216" spans="1:15" ht="52.5" customHeight="1" x14ac:dyDescent="0.25">
      <c r="A216" s="377"/>
      <c r="B216" s="418"/>
      <c r="C216" s="432"/>
      <c r="D216" s="433"/>
      <c r="E216" s="433"/>
      <c r="F216" s="434"/>
      <c r="G216" s="434"/>
      <c r="H216" s="435"/>
      <c r="I216" s="381"/>
      <c r="J216" s="381"/>
      <c r="K216" s="382"/>
      <c r="L216" s="383"/>
      <c r="M216" s="383"/>
      <c r="N216" s="419"/>
      <c r="O216" s="381"/>
    </row>
    <row r="217" spans="1:15" ht="67.5" customHeight="1" x14ac:dyDescent="0.25">
      <c r="A217" s="377"/>
      <c r="B217" s="418"/>
      <c r="C217" s="432"/>
      <c r="D217" s="433"/>
      <c r="E217" s="433"/>
      <c r="F217" s="434"/>
      <c r="G217" s="434"/>
      <c r="H217" s="435"/>
      <c r="I217" s="381"/>
      <c r="J217" s="381"/>
      <c r="K217" s="382"/>
      <c r="L217" s="383"/>
      <c r="M217" s="383"/>
      <c r="N217" s="419"/>
      <c r="O217" s="381"/>
    </row>
    <row r="218" spans="1:15" ht="29.25" customHeight="1" x14ac:dyDescent="0.25">
      <c r="A218" s="377"/>
      <c r="B218" s="418"/>
      <c r="C218" s="432"/>
      <c r="D218" s="433"/>
      <c r="E218" s="433"/>
      <c r="F218" s="434"/>
      <c r="G218" s="434"/>
      <c r="H218" s="435"/>
      <c r="I218" s="381"/>
      <c r="J218" s="381"/>
      <c r="K218" s="382"/>
      <c r="L218" s="383"/>
      <c r="M218" s="383"/>
      <c r="N218" s="419"/>
      <c r="O218" s="381"/>
    </row>
    <row r="219" spans="1:15" x14ac:dyDescent="0.25">
      <c r="A219" s="377"/>
      <c r="B219" s="418"/>
      <c r="C219" s="432"/>
      <c r="D219" s="433"/>
      <c r="E219" s="433"/>
      <c r="F219" s="434"/>
      <c r="G219" s="434"/>
      <c r="H219" s="435"/>
      <c r="I219" s="381"/>
      <c r="J219" s="381"/>
      <c r="K219" s="382"/>
      <c r="L219" s="383"/>
      <c r="M219" s="383"/>
      <c r="N219" s="419"/>
      <c r="O219" s="381"/>
    </row>
    <row r="220" spans="1:15" ht="32.25" customHeight="1" x14ac:dyDescent="0.25">
      <c r="A220" s="377"/>
      <c r="B220" s="418"/>
      <c r="C220" s="432"/>
      <c r="D220" s="433"/>
      <c r="E220" s="433"/>
      <c r="F220" s="434"/>
      <c r="G220" s="434"/>
      <c r="H220" s="435"/>
      <c r="I220" s="381"/>
      <c r="J220" s="381"/>
      <c r="K220" s="382"/>
      <c r="L220" s="383"/>
      <c r="M220" s="383"/>
      <c r="N220" s="419"/>
      <c r="O220" s="381"/>
    </row>
    <row r="221" spans="1:15" x14ac:dyDescent="0.25">
      <c r="A221" s="377"/>
      <c r="B221" s="418"/>
      <c r="C221" s="432"/>
      <c r="D221" s="433"/>
      <c r="E221" s="433"/>
      <c r="F221" s="434"/>
      <c r="G221" s="434"/>
      <c r="H221" s="435"/>
      <c r="I221" s="381"/>
      <c r="J221" s="381"/>
      <c r="K221" s="382"/>
      <c r="L221" s="383"/>
      <c r="M221" s="383"/>
      <c r="N221" s="419"/>
      <c r="O221" s="381"/>
    </row>
    <row r="222" spans="1:15" x14ac:dyDescent="0.25">
      <c r="A222" s="377"/>
      <c r="B222" s="418"/>
      <c r="C222" s="432"/>
      <c r="D222" s="433"/>
      <c r="E222" s="433"/>
      <c r="F222" s="434"/>
      <c r="G222" s="434"/>
      <c r="H222" s="435"/>
      <c r="I222" s="381"/>
      <c r="J222" s="381"/>
      <c r="K222" s="382"/>
      <c r="L222" s="383"/>
      <c r="M222" s="383"/>
      <c r="N222" s="419"/>
      <c r="O222" s="381"/>
    </row>
    <row r="223" spans="1:15" ht="43.5" customHeight="1" x14ac:dyDescent="0.25">
      <c r="A223" s="346"/>
      <c r="B223" s="418"/>
      <c r="C223" s="432"/>
      <c r="D223" s="433"/>
      <c r="E223" s="433"/>
      <c r="F223" s="434"/>
      <c r="G223" s="434"/>
      <c r="H223" s="435"/>
      <c r="I223" s="381"/>
      <c r="J223" s="381"/>
      <c r="K223" s="382"/>
      <c r="L223" s="383"/>
      <c r="M223" s="383"/>
      <c r="N223" s="419"/>
      <c r="O223" s="381"/>
    </row>
    <row r="224" spans="1:15" ht="105" x14ac:dyDescent="0.25">
      <c r="A224" s="109">
        <v>1752</v>
      </c>
      <c r="B224" s="212" t="s">
        <v>804</v>
      </c>
      <c r="C224" s="102" t="s">
        <v>805</v>
      </c>
      <c r="D224" s="201" t="s">
        <v>806</v>
      </c>
      <c r="E224" s="103" t="s">
        <v>807</v>
      </c>
      <c r="F224" s="135" t="s">
        <v>172</v>
      </c>
      <c r="G224" s="135" t="s">
        <v>808</v>
      </c>
      <c r="H224" s="148" t="s">
        <v>809</v>
      </c>
      <c r="I224" s="129" t="s">
        <v>42</v>
      </c>
      <c r="J224" s="129" t="s">
        <v>43</v>
      </c>
      <c r="K224" s="149">
        <v>340275</v>
      </c>
      <c r="L224" s="157">
        <v>43647</v>
      </c>
      <c r="M224" s="157">
        <v>43800</v>
      </c>
      <c r="N224" s="216" t="s">
        <v>102</v>
      </c>
      <c r="O224" s="17" t="s">
        <v>53</v>
      </c>
    </row>
    <row r="225" spans="1:15" ht="84" customHeight="1" x14ac:dyDescent="0.25">
      <c r="A225" s="109">
        <v>1753</v>
      </c>
      <c r="B225" s="212" t="s">
        <v>283</v>
      </c>
      <c r="C225" s="102" t="s">
        <v>284</v>
      </c>
      <c r="D225" s="103" t="s">
        <v>810</v>
      </c>
      <c r="E225" s="103" t="s">
        <v>286</v>
      </c>
      <c r="F225" s="104">
        <v>876</v>
      </c>
      <c r="G225" s="212" t="s">
        <v>45</v>
      </c>
      <c r="H225" s="104" t="s">
        <v>287</v>
      </c>
      <c r="I225" s="105" t="s">
        <v>42</v>
      </c>
      <c r="J225" s="212" t="s">
        <v>43</v>
      </c>
      <c r="K225" s="106">
        <v>215000</v>
      </c>
      <c r="L225" s="157">
        <v>43647</v>
      </c>
      <c r="M225" s="157">
        <v>43647</v>
      </c>
      <c r="N225" s="122" t="s">
        <v>57</v>
      </c>
      <c r="O225" s="212" t="s">
        <v>46</v>
      </c>
    </row>
    <row r="226" spans="1:15" ht="89.25" customHeight="1" x14ac:dyDescent="0.25">
      <c r="A226" s="109">
        <v>1754</v>
      </c>
      <c r="B226" s="212" t="s">
        <v>811</v>
      </c>
      <c r="C226" s="102" t="s">
        <v>812</v>
      </c>
      <c r="D226" s="103" t="s">
        <v>813</v>
      </c>
      <c r="E226" s="103" t="s">
        <v>814</v>
      </c>
      <c r="F226" s="104" t="s">
        <v>73</v>
      </c>
      <c r="G226" s="212" t="s">
        <v>74</v>
      </c>
      <c r="H226" s="104" t="s">
        <v>815</v>
      </c>
      <c r="I226" s="105" t="s">
        <v>42</v>
      </c>
      <c r="J226" s="212" t="s">
        <v>43</v>
      </c>
      <c r="K226" s="106">
        <v>745920</v>
      </c>
      <c r="L226" s="157">
        <v>43647</v>
      </c>
      <c r="M226" s="157">
        <v>43770</v>
      </c>
      <c r="N226" s="122" t="s">
        <v>57</v>
      </c>
      <c r="O226" s="212" t="s">
        <v>46</v>
      </c>
    </row>
    <row r="227" spans="1:15" ht="72.75" customHeight="1" x14ac:dyDescent="0.25">
      <c r="A227" s="109">
        <v>1755</v>
      </c>
      <c r="B227" s="212" t="s">
        <v>816</v>
      </c>
      <c r="C227" s="109" t="s">
        <v>817</v>
      </c>
      <c r="D227" s="103" t="s">
        <v>818</v>
      </c>
      <c r="E227" s="103" t="s">
        <v>171</v>
      </c>
      <c r="F227" s="104">
        <v>876</v>
      </c>
      <c r="G227" s="212" t="s">
        <v>45</v>
      </c>
      <c r="H227" s="104" t="s">
        <v>819</v>
      </c>
      <c r="I227" s="105" t="s">
        <v>42</v>
      </c>
      <c r="J227" s="212" t="s">
        <v>43</v>
      </c>
      <c r="K227" s="106">
        <v>5500000</v>
      </c>
      <c r="L227" s="157">
        <v>43647</v>
      </c>
      <c r="M227" s="157">
        <v>44013</v>
      </c>
      <c r="N227" s="122" t="s">
        <v>57</v>
      </c>
      <c r="O227" s="212" t="s">
        <v>46</v>
      </c>
    </row>
    <row r="228" spans="1:15" ht="409.5" customHeight="1" x14ac:dyDescent="0.25">
      <c r="A228" s="362" t="s">
        <v>821</v>
      </c>
      <c r="B228" s="345" t="s">
        <v>621</v>
      </c>
      <c r="C228" s="385" t="s">
        <v>622</v>
      </c>
      <c r="D228" s="345" t="s">
        <v>623</v>
      </c>
      <c r="E228" s="352" t="s">
        <v>624</v>
      </c>
      <c r="F228" s="374" t="s">
        <v>625</v>
      </c>
      <c r="G228" s="374" t="s">
        <v>626</v>
      </c>
      <c r="H228" s="343" t="s">
        <v>627</v>
      </c>
      <c r="I228" s="378" t="s">
        <v>42</v>
      </c>
      <c r="J228" s="378" t="s">
        <v>43</v>
      </c>
      <c r="K228" s="399">
        <v>1584066.07</v>
      </c>
      <c r="L228" s="402">
        <v>43647</v>
      </c>
      <c r="M228" s="402">
        <v>43800</v>
      </c>
      <c r="N228" s="408" t="s">
        <v>57</v>
      </c>
      <c r="O228" s="345" t="s">
        <v>46</v>
      </c>
    </row>
    <row r="229" spans="1:15" ht="291.75" customHeight="1" x14ac:dyDescent="0.25">
      <c r="A229" s="384"/>
      <c r="B229" s="377"/>
      <c r="C229" s="386"/>
      <c r="D229" s="377"/>
      <c r="E229" s="391"/>
      <c r="F229" s="375"/>
      <c r="G229" s="375"/>
      <c r="H229" s="395"/>
      <c r="I229" s="379"/>
      <c r="J229" s="379"/>
      <c r="K229" s="400"/>
      <c r="L229" s="403"/>
      <c r="M229" s="403"/>
      <c r="N229" s="409"/>
      <c r="O229" s="377"/>
    </row>
    <row r="230" spans="1:15" ht="195" customHeight="1" x14ac:dyDescent="0.25">
      <c r="A230" s="363"/>
      <c r="B230" s="346"/>
      <c r="C230" s="387"/>
      <c r="D230" s="346"/>
      <c r="E230" s="366"/>
      <c r="F230" s="376"/>
      <c r="G230" s="376"/>
      <c r="H230" s="344"/>
      <c r="I230" s="380"/>
      <c r="J230" s="380"/>
      <c r="K230" s="401"/>
      <c r="L230" s="404"/>
      <c r="M230" s="404"/>
      <c r="N230" s="410"/>
      <c r="O230" s="346"/>
    </row>
    <row r="231" spans="1:15" ht="139.5" customHeight="1" x14ac:dyDescent="0.25">
      <c r="A231" s="109">
        <v>1757</v>
      </c>
      <c r="B231" s="217" t="s">
        <v>822</v>
      </c>
      <c r="C231" s="218" t="s">
        <v>823</v>
      </c>
      <c r="D231" s="103" t="s">
        <v>824</v>
      </c>
      <c r="E231" s="103" t="s">
        <v>825</v>
      </c>
      <c r="F231" s="104">
        <v>876</v>
      </c>
      <c r="G231" s="217" t="s">
        <v>826</v>
      </c>
      <c r="H231" s="104" t="s">
        <v>161</v>
      </c>
      <c r="I231" s="105" t="s">
        <v>42</v>
      </c>
      <c r="J231" s="217" t="s">
        <v>43</v>
      </c>
      <c r="K231" s="106">
        <v>1998799.5</v>
      </c>
      <c r="L231" s="219">
        <v>43647</v>
      </c>
      <c r="M231" s="219">
        <v>43647</v>
      </c>
      <c r="N231" s="210" t="s">
        <v>57</v>
      </c>
      <c r="O231" s="217" t="s">
        <v>46</v>
      </c>
    </row>
    <row r="232" spans="1:15" ht="169.5" customHeight="1" x14ac:dyDescent="0.25">
      <c r="A232" s="109">
        <v>1758</v>
      </c>
      <c r="B232" s="217" t="s">
        <v>827</v>
      </c>
      <c r="C232" s="218" t="s">
        <v>828</v>
      </c>
      <c r="D232" s="103" t="s">
        <v>865</v>
      </c>
      <c r="E232" s="103" t="s">
        <v>829</v>
      </c>
      <c r="F232" s="104">
        <v>796</v>
      </c>
      <c r="G232" s="217" t="s">
        <v>381</v>
      </c>
      <c r="H232" s="104">
        <v>18680</v>
      </c>
      <c r="I232" s="105" t="s">
        <v>42</v>
      </c>
      <c r="J232" s="217" t="s">
        <v>43</v>
      </c>
      <c r="K232" s="106">
        <v>15587006.67</v>
      </c>
      <c r="L232" s="219">
        <v>43678</v>
      </c>
      <c r="M232" s="219">
        <v>44075</v>
      </c>
      <c r="N232" s="210" t="s">
        <v>830</v>
      </c>
      <c r="O232" s="217" t="s">
        <v>53</v>
      </c>
    </row>
    <row r="233" spans="1:15" ht="176.25" customHeight="1" x14ac:dyDescent="0.25">
      <c r="A233" s="109">
        <v>1759</v>
      </c>
      <c r="B233" s="126" t="s">
        <v>269</v>
      </c>
      <c r="C233" s="221" t="s">
        <v>831</v>
      </c>
      <c r="D233" s="227" t="s">
        <v>832</v>
      </c>
      <c r="E233" s="227" t="s">
        <v>171</v>
      </c>
      <c r="F233" s="104">
        <v>876</v>
      </c>
      <c r="G233" s="220" t="s">
        <v>45</v>
      </c>
      <c r="H233" s="220" t="s">
        <v>139</v>
      </c>
      <c r="I233" s="223" t="s">
        <v>42</v>
      </c>
      <c r="J233" s="223" t="s">
        <v>43</v>
      </c>
      <c r="K233" s="106">
        <v>2412565</v>
      </c>
      <c r="L233" s="107">
        <v>43647</v>
      </c>
      <c r="M233" s="107">
        <v>43891</v>
      </c>
      <c r="N233" s="179" t="s">
        <v>57</v>
      </c>
      <c r="O233" s="220" t="s">
        <v>46</v>
      </c>
    </row>
    <row r="234" spans="1:15" ht="101.25" customHeight="1" x14ac:dyDescent="0.25">
      <c r="A234" s="109">
        <v>1760</v>
      </c>
      <c r="B234" s="220" t="s">
        <v>833</v>
      </c>
      <c r="C234" s="221" t="s">
        <v>834</v>
      </c>
      <c r="D234" s="222" t="s">
        <v>835</v>
      </c>
      <c r="E234" s="222" t="s">
        <v>836</v>
      </c>
      <c r="F234" s="224" t="s">
        <v>112</v>
      </c>
      <c r="G234" s="224" t="s">
        <v>113</v>
      </c>
      <c r="H234" s="165">
        <v>19</v>
      </c>
      <c r="I234" s="166" t="s">
        <v>42</v>
      </c>
      <c r="J234" s="166" t="s">
        <v>43</v>
      </c>
      <c r="K234" s="165">
        <v>704538.67</v>
      </c>
      <c r="L234" s="167">
        <v>43647</v>
      </c>
      <c r="M234" s="167">
        <v>43739</v>
      </c>
      <c r="N234" s="168" t="s">
        <v>407</v>
      </c>
      <c r="O234" s="166" t="s">
        <v>53</v>
      </c>
    </row>
    <row r="235" spans="1:15" ht="134.25" customHeight="1" x14ac:dyDescent="0.25">
      <c r="A235" s="109">
        <v>1761</v>
      </c>
      <c r="B235" s="109" t="s">
        <v>837</v>
      </c>
      <c r="C235" s="221" t="s">
        <v>838</v>
      </c>
      <c r="D235" s="110" t="s">
        <v>839</v>
      </c>
      <c r="E235" s="111" t="s">
        <v>840</v>
      </c>
      <c r="F235" s="112" t="s">
        <v>200</v>
      </c>
      <c r="G235" s="109" t="s">
        <v>841</v>
      </c>
      <c r="H235" s="109" t="s">
        <v>842</v>
      </c>
      <c r="I235" s="105" t="s">
        <v>42</v>
      </c>
      <c r="J235" s="220" t="s">
        <v>43</v>
      </c>
      <c r="K235" s="113">
        <v>563159.18999999994</v>
      </c>
      <c r="L235" s="107">
        <v>43678</v>
      </c>
      <c r="M235" s="107">
        <v>43739</v>
      </c>
      <c r="N235" s="108" t="s">
        <v>421</v>
      </c>
      <c r="O235" s="220" t="s">
        <v>53</v>
      </c>
    </row>
    <row r="236" spans="1:15" ht="131.25" customHeight="1" x14ac:dyDescent="0.25">
      <c r="A236" s="109">
        <v>1762</v>
      </c>
      <c r="B236" s="119" t="s">
        <v>843</v>
      </c>
      <c r="C236" s="226" t="s">
        <v>606</v>
      </c>
      <c r="D236" s="235" t="s">
        <v>607</v>
      </c>
      <c r="E236" s="222" t="s">
        <v>608</v>
      </c>
      <c r="F236" s="220">
        <v>796</v>
      </c>
      <c r="G236" s="220" t="s">
        <v>113</v>
      </c>
      <c r="H236" s="112">
        <v>505</v>
      </c>
      <c r="I236" s="189" t="s">
        <v>42</v>
      </c>
      <c r="J236" s="225" t="s">
        <v>43</v>
      </c>
      <c r="K236" s="191">
        <v>964855.81</v>
      </c>
      <c r="L236" s="192">
        <v>43647</v>
      </c>
      <c r="M236" s="192">
        <v>43709</v>
      </c>
      <c r="N236" s="168" t="s">
        <v>407</v>
      </c>
      <c r="O236" s="166" t="s">
        <v>53</v>
      </c>
    </row>
    <row r="237" spans="1:15" ht="130.5" customHeight="1" x14ac:dyDescent="0.25">
      <c r="A237" s="109">
        <v>1763</v>
      </c>
      <c r="B237" s="119" t="s">
        <v>843</v>
      </c>
      <c r="C237" s="226" t="s">
        <v>606</v>
      </c>
      <c r="D237" s="235" t="s">
        <v>609</v>
      </c>
      <c r="E237" s="222" t="s">
        <v>608</v>
      </c>
      <c r="F237" s="220">
        <v>796</v>
      </c>
      <c r="G237" s="220" t="s">
        <v>113</v>
      </c>
      <c r="H237" s="112">
        <v>2105</v>
      </c>
      <c r="I237" s="189" t="s">
        <v>42</v>
      </c>
      <c r="J237" s="225" t="s">
        <v>43</v>
      </c>
      <c r="K237" s="191">
        <v>6901057.9199999999</v>
      </c>
      <c r="L237" s="192">
        <v>43647</v>
      </c>
      <c r="M237" s="192">
        <v>43709</v>
      </c>
      <c r="N237" s="168" t="s">
        <v>407</v>
      </c>
      <c r="O237" s="166" t="s">
        <v>53</v>
      </c>
    </row>
    <row r="238" spans="1:15" ht="135" customHeight="1" x14ac:dyDescent="0.25">
      <c r="A238" s="109">
        <v>1764</v>
      </c>
      <c r="B238" s="119" t="s">
        <v>843</v>
      </c>
      <c r="C238" s="226" t="s">
        <v>606</v>
      </c>
      <c r="D238" s="235" t="s">
        <v>610</v>
      </c>
      <c r="E238" s="222" t="s">
        <v>608</v>
      </c>
      <c r="F238" s="220">
        <v>796</v>
      </c>
      <c r="G238" s="220" t="s">
        <v>113</v>
      </c>
      <c r="H238" s="112">
        <v>1133</v>
      </c>
      <c r="I238" s="150" t="s">
        <v>42</v>
      </c>
      <c r="J238" s="109" t="s">
        <v>43</v>
      </c>
      <c r="K238" s="143">
        <v>3574096.02</v>
      </c>
      <c r="L238" s="118">
        <v>43647</v>
      </c>
      <c r="M238" s="118">
        <v>43709</v>
      </c>
      <c r="N238" s="168" t="s">
        <v>407</v>
      </c>
      <c r="O238" s="166" t="s">
        <v>53</v>
      </c>
    </row>
    <row r="239" spans="1:15" ht="77.25" customHeight="1" x14ac:dyDescent="0.25">
      <c r="A239" s="109">
        <v>1765</v>
      </c>
      <c r="B239" s="17" t="s">
        <v>454</v>
      </c>
      <c r="C239" s="17" t="s">
        <v>455</v>
      </c>
      <c r="D239" s="18" t="s">
        <v>468</v>
      </c>
      <c r="E239" s="18" t="s">
        <v>457</v>
      </c>
      <c r="F239" s="19" t="s">
        <v>458</v>
      </c>
      <c r="G239" s="17" t="s">
        <v>459</v>
      </c>
      <c r="H239" s="20">
        <v>15960</v>
      </c>
      <c r="I239" s="21" t="s">
        <v>42</v>
      </c>
      <c r="J239" s="17" t="s">
        <v>43</v>
      </c>
      <c r="K239" s="22">
        <v>1976646</v>
      </c>
      <c r="L239" s="23">
        <v>43647</v>
      </c>
      <c r="M239" s="23">
        <v>43678</v>
      </c>
      <c r="N239" s="179" t="s">
        <v>57</v>
      </c>
      <c r="O239" s="220" t="s">
        <v>46</v>
      </c>
    </row>
    <row r="240" spans="1:15" ht="220.5" x14ac:dyDescent="0.25">
      <c r="A240" s="109">
        <v>1766</v>
      </c>
      <c r="B240" s="109" t="s">
        <v>844</v>
      </c>
      <c r="C240" s="232" t="s">
        <v>845</v>
      </c>
      <c r="D240" s="175" t="s">
        <v>846</v>
      </c>
      <c r="E240" s="233" t="s">
        <v>847</v>
      </c>
      <c r="F240" s="230">
        <v>796</v>
      </c>
      <c r="G240" s="230" t="s">
        <v>113</v>
      </c>
      <c r="H240" s="230">
        <v>72</v>
      </c>
      <c r="I240" s="230">
        <v>3000000000</v>
      </c>
      <c r="J240" s="230" t="s">
        <v>43</v>
      </c>
      <c r="K240" s="173">
        <v>1018015.2</v>
      </c>
      <c r="L240" s="114">
        <v>43647</v>
      </c>
      <c r="M240" s="114">
        <v>43709</v>
      </c>
      <c r="N240" s="108" t="s">
        <v>421</v>
      </c>
      <c r="O240" s="230" t="s">
        <v>53</v>
      </c>
    </row>
    <row r="241" spans="1:15" ht="90.75" customHeight="1" x14ac:dyDescent="0.25">
      <c r="A241" s="109">
        <v>1767</v>
      </c>
      <c r="B241" s="109" t="s">
        <v>414</v>
      </c>
      <c r="C241" s="232" t="s">
        <v>848</v>
      </c>
      <c r="D241" s="103" t="s">
        <v>849</v>
      </c>
      <c r="E241" s="103" t="s">
        <v>417</v>
      </c>
      <c r="F241" s="104">
        <v>796</v>
      </c>
      <c r="G241" s="230" t="s">
        <v>44</v>
      </c>
      <c r="H241" s="230">
        <v>180</v>
      </c>
      <c r="I241" s="105" t="s">
        <v>42</v>
      </c>
      <c r="J241" s="230" t="s">
        <v>43</v>
      </c>
      <c r="K241" s="106">
        <v>924662.17</v>
      </c>
      <c r="L241" s="114">
        <v>43647</v>
      </c>
      <c r="M241" s="114">
        <v>43739</v>
      </c>
      <c r="N241" s="108" t="s">
        <v>421</v>
      </c>
      <c r="O241" s="230" t="s">
        <v>53</v>
      </c>
    </row>
    <row r="242" spans="1:15" ht="123.75" customHeight="1" x14ac:dyDescent="0.25">
      <c r="A242" s="109">
        <v>1768</v>
      </c>
      <c r="B242" s="109" t="s">
        <v>850</v>
      </c>
      <c r="C242" s="232" t="s">
        <v>851</v>
      </c>
      <c r="D242" s="233" t="s">
        <v>852</v>
      </c>
      <c r="E242" s="111" t="s">
        <v>853</v>
      </c>
      <c r="F242" s="109">
        <v>642</v>
      </c>
      <c r="G242" s="109" t="s">
        <v>166</v>
      </c>
      <c r="H242" s="112">
        <v>1</v>
      </c>
      <c r="I242" s="150" t="s">
        <v>42</v>
      </c>
      <c r="J242" s="109" t="s">
        <v>43</v>
      </c>
      <c r="K242" s="143">
        <v>2000000</v>
      </c>
      <c r="L242" s="229" t="s">
        <v>854</v>
      </c>
      <c r="M242" s="229" t="s">
        <v>855</v>
      </c>
      <c r="N242" s="108" t="s">
        <v>421</v>
      </c>
      <c r="O242" s="230" t="s">
        <v>53</v>
      </c>
    </row>
    <row r="243" spans="1:15" ht="63.75" customHeight="1" x14ac:dyDescent="0.25">
      <c r="A243" s="109">
        <v>1769</v>
      </c>
      <c r="B243" s="17" t="s">
        <v>454</v>
      </c>
      <c r="C243" s="17" t="s">
        <v>455</v>
      </c>
      <c r="D243" s="18" t="s">
        <v>468</v>
      </c>
      <c r="E243" s="18" t="s">
        <v>457</v>
      </c>
      <c r="F243" s="19" t="s">
        <v>458</v>
      </c>
      <c r="G243" s="17" t="s">
        <v>459</v>
      </c>
      <c r="H243" s="20">
        <v>100304</v>
      </c>
      <c r="I243" s="21" t="s">
        <v>42</v>
      </c>
      <c r="J243" s="17" t="s">
        <v>43</v>
      </c>
      <c r="K243" s="22">
        <v>15547120</v>
      </c>
      <c r="L243" s="23">
        <v>43647</v>
      </c>
      <c r="M243" s="23">
        <v>44075</v>
      </c>
      <c r="N243" s="179" t="s">
        <v>167</v>
      </c>
      <c r="O243" s="230" t="s">
        <v>53</v>
      </c>
    </row>
    <row r="244" spans="1:15" ht="97.5" customHeight="1" x14ac:dyDescent="0.25">
      <c r="A244" s="109">
        <v>1770</v>
      </c>
      <c r="B244" s="126" t="s">
        <v>856</v>
      </c>
      <c r="C244" s="109" t="s">
        <v>857</v>
      </c>
      <c r="D244" s="231" t="s">
        <v>858</v>
      </c>
      <c r="E244" s="231" t="s">
        <v>859</v>
      </c>
      <c r="F244" s="104">
        <v>462</v>
      </c>
      <c r="G244" s="230" t="s">
        <v>166</v>
      </c>
      <c r="H244" s="230" t="s">
        <v>139</v>
      </c>
      <c r="I244" s="234" t="s">
        <v>42</v>
      </c>
      <c r="J244" s="234" t="s">
        <v>43</v>
      </c>
      <c r="K244" s="106">
        <v>1750000</v>
      </c>
      <c r="L244" s="107">
        <v>43647</v>
      </c>
      <c r="M244" s="107">
        <v>44136</v>
      </c>
      <c r="N244" s="179" t="s">
        <v>57</v>
      </c>
      <c r="O244" s="230" t="s">
        <v>46</v>
      </c>
    </row>
    <row r="245" spans="1:15" ht="130.5" customHeight="1" x14ac:dyDescent="0.25">
      <c r="A245" s="109">
        <v>1771</v>
      </c>
      <c r="B245" s="230" t="s">
        <v>860</v>
      </c>
      <c r="C245" s="230" t="s">
        <v>861</v>
      </c>
      <c r="D245" s="233" t="s">
        <v>862</v>
      </c>
      <c r="E245" s="233" t="s">
        <v>863</v>
      </c>
      <c r="F245" s="229" t="s">
        <v>458</v>
      </c>
      <c r="G245" s="229" t="s">
        <v>864</v>
      </c>
      <c r="H245" s="165">
        <v>3924</v>
      </c>
      <c r="I245" s="236" t="s">
        <v>42</v>
      </c>
      <c r="J245" s="166" t="s">
        <v>43</v>
      </c>
      <c r="K245" s="165">
        <v>431640</v>
      </c>
      <c r="L245" s="167">
        <v>43678</v>
      </c>
      <c r="M245" s="167">
        <v>43769</v>
      </c>
      <c r="N245" s="179" t="s">
        <v>57</v>
      </c>
      <c r="O245" s="166" t="s">
        <v>46</v>
      </c>
    </row>
    <row r="246" spans="1:15" ht="409.5" customHeight="1" x14ac:dyDescent="0.25">
      <c r="A246" s="109">
        <v>1772</v>
      </c>
      <c r="B246" s="109" t="s">
        <v>866</v>
      </c>
      <c r="C246" s="239" t="s">
        <v>867</v>
      </c>
      <c r="D246" s="115" t="s">
        <v>868</v>
      </c>
      <c r="E246" s="115" t="s">
        <v>869</v>
      </c>
      <c r="F246" s="112">
        <v>166</v>
      </c>
      <c r="G246" s="109" t="s">
        <v>100</v>
      </c>
      <c r="H246" s="109" t="s">
        <v>870</v>
      </c>
      <c r="I246" s="150" t="s">
        <v>42</v>
      </c>
      <c r="J246" s="109" t="s">
        <v>43</v>
      </c>
      <c r="K246" s="117">
        <v>502500</v>
      </c>
      <c r="L246" s="107">
        <v>43678</v>
      </c>
      <c r="M246" s="154">
        <v>43678</v>
      </c>
      <c r="N246" s="121" t="s">
        <v>57</v>
      </c>
      <c r="O246" s="237" t="s">
        <v>46</v>
      </c>
    </row>
    <row r="247" spans="1:15" ht="304.5" customHeight="1" x14ac:dyDescent="0.25">
      <c r="A247" s="252">
        <v>1773</v>
      </c>
      <c r="B247" s="237" t="s">
        <v>871</v>
      </c>
      <c r="C247" s="176" t="s">
        <v>872</v>
      </c>
      <c r="D247" s="249" t="s">
        <v>873</v>
      </c>
      <c r="E247" s="240" t="s">
        <v>874</v>
      </c>
      <c r="F247" s="104" t="s">
        <v>875</v>
      </c>
      <c r="G247" s="250" t="s">
        <v>876</v>
      </c>
      <c r="H247" s="251" t="s">
        <v>877</v>
      </c>
      <c r="I247" s="105" t="s">
        <v>42</v>
      </c>
      <c r="J247" s="105" t="s">
        <v>43</v>
      </c>
      <c r="K247" s="143">
        <v>648079.01</v>
      </c>
      <c r="L247" s="107">
        <v>43678</v>
      </c>
      <c r="M247" s="107">
        <v>43770</v>
      </c>
      <c r="N247" s="121" t="s">
        <v>421</v>
      </c>
      <c r="O247" s="237" t="s">
        <v>53</v>
      </c>
    </row>
    <row r="248" spans="1:15" ht="123" customHeight="1" x14ac:dyDescent="0.25">
      <c r="A248" s="83">
        <v>1774</v>
      </c>
      <c r="B248" s="17" t="s">
        <v>878</v>
      </c>
      <c r="C248" s="16" t="s">
        <v>879</v>
      </c>
      <c r="D248" s="62" t="s">
        <v>880</v>
      </c>
      <c r="E248" s="73" t="s">
        <v>85</v>
      </c>
      <c r="F248" s="33">
        <v>876</v>
      </c>
      <c r="G248" s="24" t="s">
        <v>45</v>
      </c>
      <c r="H248" s="24" t="s">
        <v>139</v>
      </c>
      <c r="I248" s="35" t="s">
        <v>42</v>
      </c>
      <c r="J248" s="30" t="s">
        <v>43</v>
      </c>
      <c r="K248" s="74">
        <v>1532960.4</v>
      </c>
      <c r="L248" s="29">
        <v>43723</v>
      </c>
      <c r="M248" s="94">
        <v>44075</v>
      </c>
      <c r="N248" s="121" t="s">
        <v>435</v>
      </c>
      <c r="O248" s="237" t="s">
        <v>53</v>
      </c>
    </row>
    <row r="249" spans="1:15" ht="225" customHeight="1" x14ac:dyDescent="0.25">
      <c r="A249" s="83">
        <v>1775</v>
      </c>
      <c r="B249" s="17" t="s">
        <v>881</v>
      </c>
      <c r="C249" s="16" t="s">
        <v>882</v>
      </c>
      <c r="D249" s="62" t="s">
        <v>883</v>
      </c>
      <c r="E249" s="73" t="s">
        <v>884</v>
      </c>
      <c r="F249" s="33" t="s">
        <v>885</v>
      </c>
      <c r="G249" s="24" t="s">
        <v>886</v>
      </c>
      <c r="H249" s="24" t="s">
        <v>887</v>
      </c>
      <c r="I249" s="35" t="s">
        <v>42</v>
      </c>
      <c r="J249" s="30" t="s">
        <v>43</v>
      </c>
      <c r="K249" s="74">
        <v>236500</v>
      </c>
      <c r="L249" s="29">
        <v>43692</v>
      </c>
      <c r="M249" s="94">
        <v>43891</v>
      </c>
      <c r="N249" s="121" t="s">
        <v>421</v>
      </c>
      <c r="O249" s="237" t="s">
        <v>53</v>
      </c>
    </row>
    <row r="250" spans="1:15" ht="110.25" x14ac:dyDescent="0.25">
      <c r="A250" s="83">
        <v>1776</v>
      </c>
      <c r="B250" s="17" t="s">
        <v>747</v>
      </c>
      <c r="C250" s="16" t="s">
        <v>748</v>
      </c>
      <c r="D250" s="62" t="s">
        <v>206</v>
      </c>
      <c r="E250" s="73" t="s">
        <v>207</v>
      </c>
      <c r="F250" s="33" t="s">
        <v>208</v>
      </c>
      <c r="G250" s="24" t="s">
        <v>209</v>
      </c>
      <c r="H250" s="24">
        <v>310</v>
      </c>
      <c r="I250" s="35" t="s">
        <v>42</v>
      </c>
      <c r="J250" s="30" t="s">
        <v>43</v>
      </c>
      <c r="K250" s="74">
        <v>557391.67000000004</v>
      </c>
      <c r="L250" s="29">
        <v>43692</v>
      </c>
      <c r="M250" s="94">
        <v>43739</v>
      </c>
      <c r="N250" s="121" t="s">
        <v>421</v>
      </c>
      <c r="O250" s="237" t="s">
        <v>53</v>
      </c>
    </row>
    <row r="251" spans="1:15" ht="121.5" customHeight="1" x14ac:dyDescent="0.25">
      <c r="A251" s="109">
        <v>1777</v>
      </c>
      <c r="B251" s="109" t="s">
        <v>424</v>
      </c>
      <c r="C251" s="239" t="s">
        <v>425</v>
      </c>
      <c r="D251" s="115" t="s">
        <v>540</v>
      </c>
      <c r="E251" s="115" t="s">
        <v>426</v>
      </c>
      <c r="F251" s="112">
        <v>642</v>
      </c>
      <c r="G251" s="109" t="s">
        <v>427</v>
      </c>
      <c r="H251" s="109">
        <f>22+178+184</f>
        <v>384</v>
      </c>
      <c r="I251" s="150" t="s">
        <v>42</v>
      </c>
      <c r="J251" s="109" t="s">
        <v>43</v>
      </c>
      <c r="K251" s="117">
        <f>'[2]Мониторинг ИТОГ без экодело )'!$O$51</f>
        <v>381656.19466666668</v>
      </c>
      <c r="L251" s="107">
        <v>43709</v>
      </c>
      <c r="M251" s="154">
        <v>44075</v>
      </c>
      <c r="N251" s="121" t="s">
        <v>421</v>
      </c>
      <c r="O251" s="237" t="s">
        <v>53</v>
      </c>
    </row>
    <row r="252" spans="1:15" ht="135" customHeight="1" x14ac:dyDescent="0.25">
      <c r="A252" s="109">
        <v>1778</v>
      </c>
      <c r="B252" s="109" t="s">
        <v>888</v>
      </c>
      <c r="C252" s="239" t="s">
        <v>889</v>
      </c>
      <c r="D252" s="115" t="s">
        <v>890</v>
      </c>
      <c r="E252" s="115" t="s">
        <v>891</v>
      </c>
      <c r="F252" s="112">
        <v>55</v>
      </c>
      <c r="G252" s="109" t="s">
        <v>87</v>
      </c>
      <c r="H252" s="109">
        <v>5145.7494100000004</v>
      </c>
      <c r="I252" s="150" t="s">
        <v>42</v>
      </c>
      <c r="J252" s="109" t="s">
        <v>43</v>
      </c>
      <c r="K252" s="117">
        <v>2177910.65</v>
      </c>
      <c r="L252" s="107">
        <v>43678</v>
      </c>
      <c r="M252" s="154">
        <v>43709</v>
      </c>
      <c r="N252" s="121" t="s">
        <v>421</v>
      </c>
      <c r="O252" s="237" t="s">
        <v>53</v>
      </c>
    </row>
    <row r="253" spans="1:15" ht="213.75" customHeight="1" x14ac:dyDescent="0.25">
      <c r="A253" s="109">
        <v>1779</v>
      </c>
      <c r="B253" s="237" t="s">
        <v>892</v>
      </c>
      <c r="C253" s="239" t="s">
        <v>893</v>
      </c>
      <c r="D253" s="153" t="s">
        <v>894</v>
      </c>
      <c r="E253" s="238" t="s">
        <v>895</v>
      </c>
      <c r="F253" s="112">
        <v>796</v>
      </c>
      <c r="G253" s="109" t="s">
        <v>44</v>
      </c>
      <c r="H253" s="112">
        <v>141</v>
      </c>
      <c r="I253" s="150">
        <v>3000000000</v>
      </c>
      <c r="J253" s="109" t="s">
        <v>43</v>
      </c>
      <c r="K253" s="117">
        <v>472350</v>
      </c>
      <c r="L253" s="154">
        <v>43679</v>
      </c>
      <c r="M253" s="154">
        <v>43709</v>
      </c>
      <c r="N253" s="121" t="s">
        <v>421</v>
      </c>
      <c r="O253" s="237" t="s">
        <v>53</v>
      </c>
    </row>
    <row r="254" spans="1:15" ht="66" customHeight="1" x14ac:dyDescent="0.25">
      <c r="A254" s="109">
        <v>1781</v>
      </c>
      <c r="B254" s="237" t="s">
        <v>896</v>
      </c>
      <c r="C254" s="239" t="s">
        <v>897</v>
      </c>
      <c r="D254" s="153" t="s">
        <v>898</v>
      </c>
      <c r="E254" s="240" t="s">
        <v>899</v>
      </c>
      <c r="F254" s="112">
        <v>796</v>
      </c>
      <c r="G254" s="109" t="s">
        <v>44</v>
      </c>
      <c r="H254" s="112">
        <v>40</v>
      </c>
      <c r="I254" s="150">
        <v>3000000000</v>
      </c>
      <c r="J254" s="109" t="s">
        <v>43</v>
      </c>
      <c r="K254" s="117">
        <v>262906.67</v>
      </c>
      <c r="L254" s="154">
        <v>43648</v>
      </c>
      <c r="M254" s="154">
        <v>43678</v>
      </c>
      <c r="N254" s="121" t="s">
        <v>421</v>
      </c>
      <c r="O254" s="237" t="s">
        <v>53</v>
      </c>
    </row>
    <row r="255" spans="1:15" ht="107.25" customHeight="1" x14ac:dyDescent="0.25">
      <c r="A255" s="109">
        <v>1782</v>
      </c>
      <c r="B255" s="237" t="s">
        <v>900</v>
      </c>
      <c r="C255" s="239" t="s">
        <v>901</v>
      </c>
      <c r="D255" s="153" t="s">
        <v>902</v>
      </c>
      <c r="E255" s="240" t="s">
        <v>903</v>
      </c>
      <c r="F255" s="112">
        <v>462</v>
      </c>
      <c r="G255" s="109" t="s">
        <v>156</v>
      </c>
      <c r="H255" s="112">
        <v>1</v>
      </c>
      <c r="I255" s="150">
        <v>3000000000</v>
      </c>
      <c r="J255" s="109" t="s">
        <v>43</v>
      </c>
      <c r="K255" s="117">
        <v>1998103</v>
      </c>
      <c r="L255" s="154">
        <v>43678</v>
      </c>
      <c r="M255" s="154">
        <v>43709</v>
      </c>
      <c r="N255" s="121" t="s">
        <v>57</v>
      </c>
      <c r="O255" s="237" t="s">
        <v>46</v>
      </c>
    </row>
    <row r="256" spans="1:15" ht="140.25" customHeight="1" x14ac:dyDescent="0.25">
      <c r="A256" s="109">
        <v>1783</v>
      </c>
      <c r="B256" s="237" t="s">
        <v>904</v>
      </c>
      <c r="C256" s="239" t="s">
        <v>905</v>
      </c>
      <c r="D256" s="153" t="s">
        <v>906</v>
      </c>
      <c r="E256" s="240" t="s">
        <v>907</v>
      </c>
      <c r="F256" s="112">
        <v>796</v>
      </c>
      <c r="G256" s="109" t="s">
        <v>44</v>
      </c>
      <c r="H256" s="112">
        <v>20</v>
      </c>
      <c r="I256" s="150">
        <v>3000000000</v>
      </c>
      <c r="J256" s="109" t="s">
        <v>43</v>
      </c>
      <c r="K256" s="117">
        <v>3108627.97</v>
      </c>
      <c r="L256" s="154">
        <v>43678</v>
      </c>
      <c r="M256" s="154">
        <v>44044</v>
      </c>
      <c r="N256" s="121" t="s">
        <v>421</v>
      </c>
      <c r="O256" s="237" t="s">
        <v>53</v>
      </c>
    </row>
    <row r="257" spans="1:15" ht="105" x14ac:dyDescent="0.25">
      <c r="A257" s="83">
        <v>1784</v>
      </c>
      <c r="B257" s="17" t="s">
        <v>908</v>
      </c>
      <c r="C257" s="17" t="s">
        <v>909</v>
      </c>
      <c r="D257" s="62" t="s">
        <v>910</v>
      </c>
      <c r="E257" s="73" t="s">
        <v>911</v>
      </c>
      <c r="F257" s="33">
        <v>642</v>
      </c>
      <c r="G257" s="24" t="s">
        <v>156</v>
      </c>
      <c r="H257" s="24">
        <v>1</v>
      </c>
      <c r="I257" s="35" t="s">
        <v>42</v>
      </c>
      <c r="J257" s="30" t="s">
        <v>43</v>
      </c>
      <c r="K257" s="74">
        <v>122000</v>
      </c>
      <c r="L257" s="29">
        <v>43692</v>
      </c>
      <c r="M257" s="29">
        <v>44058</v>
      </c>
      <c r="N257" s="121" t="s">
        <v>57</v>
      </c>
      <c r="O257" s="237" t="s">
        <v>46</v>
      </c>
    </row>
    <row r="258" spans="1:15" ht="409.5" x14ac:dyDescent="0.25">
      <c r="A258" s="109">
        <v>1785</v>
      </c>
      <c r="B258" s="126" t="s">
        <v>269</v>
      </c>
      <c r="C258" s="242" t="s">
        <v>270</v>
      </c>
      <c r="D258" s="153" t="s">
        <v>912</v>
      </c>
      <c r="E258" s="111" t="s">
        <v>612</v>
      </c>
      <c r="F258" s="104">
        <v>796</v>
      </c>
      <c r="G258" s="241" t="s">
        <v>44</v>
      </c>
      <c r="H258" s="241" t="s">
        <v>613</v>
      </c>
      <c r="I258" s="105" t="s">
        <v>42</v>
      </c>
      <c r="J258" s="241" t="s">
        <v>43</v>
      </c>
      <c r="K258" s="193">
        <v>916000</v>
      </c>
      <c r="L258" s="154">
        <v>43692</v>
      </c>
      <c r="M258" s="154">
        <v>43936</v>
      </c>
      <c r="N258" s="130" t="s">
        <v>57</v>
      </c>
      <c r="O258" s="241" t="s">
        <v>46</v>
      </c>
    </row>
    <row r="259" spans="1:15" ht="138.75" customHeight="1" x14ac:dyDescent="0.25">
      <c r="A259" s="109">
        <v>1786</v>
      </c>
      <c r="B259" s="109" t="s">
        <v>754</v>
      </c>
      <c r="C259" s="247" t="s">
        <v>755</v>
      </c>
      <c r="D259" s="111" t="s">
        <v>756</v>
      </c>
      <c r="E259" s="103" t="s">
        <v>132</v>
      </c>
      <c r="F259" s="104">
        <v>876</v>
      </c>
      <c r="G259" s="109" t="s">
        <v>45</v>
      </c>
      <c r="H259" s="109">
        <v>1</v>
      </c>
      <c r="I259" s="105" t="s">
        <v>42</v>
      </c>
      <c r="J259" s="241" t="s">
        <v>43</v>
      </c>
      <c r="K259" s="117">
        <v>4830000</v>
      </c>
      <c r="L259" s="154">
        <v>43692</v>
      </c>
      <c r="M259" s="154">
        <v>43692</v>
      </c>
      <c r="N259" s="130" t="s">
        <v>57</v>
      </c>
      <c r="O259" s="241" t="s">
        <v>46</v>
      </c>
    </row>
    <row r="260" spans="1:15" ht="198" customHeight="1" x14ac:dyDescent="0.25">
      <c r="A260" s="109">
        <v>1787</v>
      </c>
      <c r="B260" s="109" t="s">
        <v>913</v>
      </c>
      <c r="C260" s="242" t="s">
        <v>261</v>
      </c>
      <c r="D260" s="108" t="s">
        <v>914</v>
      </c>
      <c r="E260" s="108" t="s">
        <v>915</v>
      </c>
      <c r="F260" s="246" t="s">
        <v>112</v>
      </c>
      <c r="G260" s="241" t="s">
        <v>113</v>
      </c>
      <c r="H260" s="241">
        <v>18</v>
      </c>
      <c r="I260" s="105" t="s">
        <v>42</v>
      </c>
      <c r="J260" s="121" t="s">
        <v>43</v>
      </c>
      <c r="K260" s="106">
        <v>782100</v>
      </c>
      <c r="L260" s="114">
        <v>43692</v>
      </c>
      <c r="M260" s="107">
        <v>43728</v>
      </c>
      <c r="N260" s="130" t="s">
        <v>57</v>
      </c>
      <c r="O260" s="241" t="s">
        <v>46</v>
      </c>
    </row>
    <row r="261" spans="1:15" ht="123.75" customHeight="1" x14ac:dyDescent="0.25">
      <c r="A261" s="109">
        <v>1788</v>
      </c>
      <c r="B261" s="241" t="s">
        <v>916</v>
      </c>
      <c r="C261" s="242" t="s">
        <v>917</v>
      </c>
      <c r="D261" s="243" t="s">
        <v>918</v>
      </c>
      <c r="E261" s="153" t="s">
        <v>919</v>
      </c>
      <c r="F261" s="241" t="s">
        <v>920</v>
      </c>
      <c r="G261" s="241" t="s">
        <v>921</v>
      </c>
      <c r="H261" s="241" t="s">
        <v>922</v>
      </c>
      <c r="I261" s="241">
        <v>3000000000</v>
      </c>
      <c r="J261" s="241" t="s">
        <v>43</v>
      </c>
      <c r="K261" s="173">
        <v>435314</v>
      </c>
      <c r="L261" s="114">
        <v>43709</v>
      </c>
      <c r="M261" s="114">
        <v>43739</v>
      </c>
      <c r="N261" s="182" t="s">
        <v>247</v>
      </c>
      <c r="O261" s="241" t="s">
        <v>53</v>
      </c>
    </row>
    <row r="262" spans="1:15" ht="173.25" x14ac:dyDescent="0.25">
      <c r="A262" s="109">
        <v>1789</v>
      </c>
      <c r="B262" s="241" t="s">
        <v>923</v>
      </c>
      <c r="C262" s="176" t="s">
        <v>924</v>
      </c>
      <c r="D262" s="243" t="s">
        <v>925</v>
      </c>
      <c r="E262" s="248" t="s">
        <v>926</v>
      </c>
      <c r="F262" s="243" t="s">
        <v>920</v>
      </c>
      <c r="G262" s="243" t="s">
        <v>921</v>
      </c>
      <c r="H262" s="241" t="s">
        <v>927</v>
      </c>
      <c r="I262" s="241">
        <v>3000000000</v>
      </c>
      <c r="J262" s="243" t="s">
        <v>43</v>
      </c>
      <c r="K262" s="173">
        <v>453362</v>
      </c>
      <c r="L262" s="114">
        <v>43709</v>
      </c>
      <c r="M262" s="114">
        <v>43770</v>
      </c>
      <c r="N262" s="182" t="s">
        <v>247</v>
      </c>
      <c r="O262" s="241" t="s">
        <v>53</v>
      </c>
    </row>
    <row r="263" spans="1:15" ht="252" x14ac:dyDescent="0.25">
      <c r="A263" s="260">
        <v>1790</v>
      </c>
      <c r="B263" s="244" t="s">
        <v>928</v>
      </c>
      <c r="C263" s="258" t="s">
        <v>929</v>
      </c>
      <c r="D263" s="185" t="s">
        <v>582</v>
      </c>
      <c r="E263" s="259" t="s">
        <v>795</v>
      </c>
      <c r="F263" s="246" t="s">
        <v>123</v>
      </c>
      <c r="G263" s="244" t="s">
        <v>100</v>
      </c>
      <c r="H263" s="244" t="s">
        <v>930</v>
      </c>
      <c r="I263" s="244" t="s">
        <v>42</v>
      </c>
      <c r="J263" s="244" t="s">
        <v>43</v>
      </c>
      <c r="K263" s="244">
        <v>1966560</v>
      </c>
      <c r="L263" s="245">
        <v>43678</v>
      </c>
      <c r="M263" s="245">
        <v>43800</v>
      </c>
      <c r="N263" s="130" t="s">
        <v>57</v>
      </c>
      <c r="O263" s="241" t="s">
        <v>46</v>
      </c>
    </row>
    <row r="264" spans="1:15" ht="74.25" customHeight="1" x14ac:dyDescent="0.25">
      <c r="A264" s="79" t="s">
        <v>939</v>
      </c>
      <c r="B264" s="27" t="s">
        <v>931</v>
      </c>
      <c r="C264" s="27" t="s">
        <v>932</v>
      </c>
      <c r="D264" s="62" t="s">
        <v>933</v>
      </c>
      <c r="E264" s="62" t="s">
        <v>934</v>
      </c>
      <c r="F264" s="33">
        <v>642</v>
      </c>
      <c r="G264" s="24" t="s">
        <v>156</v>
      </c>
      <c r="H264" s="24" t="s">
        <v>161</v>
      </c>
      <c r="I264" s="35" t="s">
        <v>42</v>
      </c>
      <c r="J264" s="24" t="s">
        <v>43</v>
      </c>
      <c r="K264" s="74">
        <v>798324</v>
      </c>
      <c r="L264" s="53">
        <v>43678</v>
      </c>
      <c r="M264" s="53">
        <v>44013</v>
      </c>
      <c r="N264" s="24" t="s">
        <v>57</v>
      </c>
      <c r="O264" s="24" t="s">
        <v>46</v>
      </c>
    </row>
    <row r="265" spans="1:15" ht="75" x14ac:dyDescent="0.25">
      <c r="A265" s="79" t="s">
        <v>940</v>
      </c>
      <c r="B265" s="27" t="s">
        <v>935</v>
      </c>
      <c r="C265" s="27" t="s">
        <v>936</v>
      </c>
      <c r="D265" s="62" t="s">
        <v>937</v>
      </c>
      <c r="E265" s="62" t="s">
        <v>938</v>
      </c>
      <c r="F265" s="104">
        <v>796</v>
      </c>
      <c r="G265" s="241" t="s">
        <v>44</v>
      </c>
      <c r="H265" s="24">
        <v>40</v>
      </c>
      <c r="I265" s="35" t="s">
        <v>42</v>
      </c>
      <c r="J265" s="24" t="s">
        <v>43</v>
      </c>
      <c r="K265" s="74">
        <v>362666.67</v>
      </c>
      <c r="L265" s="53">
        <v>43678</v>
      </c>
      <c r="M265" s="53">
        <v>44075</v>
      </c>
      <c r="N265" s="24" t="s">
        <v>563</v>
      </c>
      <c r="O265" s="24" t="s">
        <v>53</v>
      </c>
    </row>
    <row r="266" spans="1:15" ht="403.5" customHeight="1" x14ac:dyDescent="0.25">
      <c r="A266" s="109">
        <v>1793</v>
      </c>
      <c r="B266" s="109" t="s">
        <v>499</v>
      </c>
      <c r="C266" s="256" t="s">
        <v>942</v>
      </c>
      <c r="D266" s="110" t="s">
        <v>943</v>
      </c>
      <c r="E266" s="111" t="s">
        <v>944</v>
      </c>
      <c r="F266" s="112" t="s">
        <v>945</v>
      </c>
      <c r="G266" s="109" t="s">
        <v>946</v>
      </c>
      <c r="H266" s="109" t="s">
        <v>947</v>
      </c>
      <c r="I266" s="255" t="s">
        <v>42</v>
      </c>
      <c r="J266" s="109" t="s">
        <v>43</v>
      </c>
      <c r="K266" s="265">
        <v>1558178.82</v>
      </c>
      <c r="L266" s="154">
        <v>43682</v>
      </c>
      <c r="M266" s="154">
        <v>43743</v>
      </c>
      <c r="N266" s="30" t="s">
        <v>247</v>
      </c>
      <c r="O266" s="17" t="s">
        <v>53</v>
      </c>
    </row>
    <row r="267" spans="1:15" ht="87.75" customHeight="1" x14ac:dyDescent="0.25">
      <c r="A267" s="109">
        <v>1794</v>
      </c>
      <c r="B267" s="253" t="s">
        <v>833</v>
      </c>
      <c r="C267" s="256" t="s">
        <v>834</v>
      </c>
      <c r="D267" s="257" t="s">
        <v>948</v>
      </c>
      <c r="E267" s="257" t="s">
        <v>836</v>
      </c>
      <c r="F267" s="254" t="s">
        <v>112</v>
      </c>
      <c r="G267" s="254" t="s">
        <v>113</v>
      </c>
      <c r="H267" s="165">
        <v>19</v>
      </c>
      <c r="I267" s="166" t="s">
        <v>42</v>
      </c>
      <c r="J267" s="166" t="s">
        <v>43</v>
      </c>
      <c r="K267" s="165">
        <v>698990</v>
      </c>
      <c r="L267" s="154">
        <v>43682</v>
      </c>
      <c r="M267" s="167">
        <v>43709</v>
      </c>
      <c r="N267" s="254" t="s">
        <v>949</v>
      </c>
      <c r="O267" s="166" t="s">
        <v>46</v>
      </c>
    </row>
    <row r="268" spans="1:15" ht="164.25" customHeight="1" x14ac:dyDescent="0.25">
      <c r="A268" s="109">
        <v>1795</v>
      </c>
      <c r="B268" s="253" t="s">
        <v>896</v>
      </c>
      <c r="C268" s="256" t="s">
        <v>897</v>
      </c>
      <c r="D268" s="153" t="s">
        <v>950</v>
      </c>
      <c r="E268" s="257" t="s">
        <v>951</v>
      </c>
      <c r="F268" s="112">
        <v>796</v>
      </c>
      <c r="G268" s="109" t="s">
        <v>44</v>
      </c>
      <c r="H268" s="112">
        <v>40</v>
      </c>
      <c r="I268" s="150">
        <v>3000000000</v>
      </c>
      <c r="J268" s="109" t="s">
        <v>43</v>
      </c>
      <c r="K268" s="117">
        <v>262906.67</v>
      </c>
      <c r="L268" s="154">
        <v>43682</v>
      </c>
      <c r="M268" s="167">
        <v>43709</v>
      </c>
      <c r="N268" s="263" t="s">
        <v>247</v>
      </c>
      <c r="O268" s="261" t="s">
        <v>53</v>
      </c>
    </row>
    <row r="269" spans="1:15" ht="126" x14ac:dyDescent="0.25">
      <c r="A269" s="109">
        <v>1796</v>
      </c>
      <c r="B269" s="121" t="s">
        <v>952</v>
      </c>
      <c r="C269" s="121" t="s">
        <v>953</v>
      </c>
      <c r="D269" s="179" t="s">
        <v>954</v>
      </c>
      <c r="E269" s="179" t="s">
        <v>955</v>
      </c>
      <c r="F269" s="112">
        <v>796</v>
      </c>
      <c r="G269" s="109" t="s">
        <v>44</v>
      </c>
      <c r="H269" s="109">
        <v>40</v>
      </c>
      <c r="I269" s="255" t="s">
        <v>42</v>
      </c>
      <c r="J269" s="109" t="s">
        <v>43</v>
      </c>
      <c r="K269" s="180">
        <v>82753.33</v>
      </c>
      <c r="L269" s="154">
        <v>43678</v>
      </c>
      <c r="M269" s="154">
        <v>44075</v>
      </c>
      <c r="N269" s="109" t="s">
        <v>563</v>
      </c>
      <c r="O269" s="109" t="s">
        <v>53</v>
      </c>
    </row>
    <row r="270" spans="1:15" ht="67.5" customHeight="1" x14ac:dyDescent="0.25">
      <c r="A270" s="109">
        <v>1797</v>
      </c>
      <c r="B270" s="30" t="s">
        <v>81</v>
      </c>
      <c r="C270" s="37" t="s">
        <v>82</v>
      </c>
      <c r="D270" s="25" t="s">
        <v>956</v>
      </c>
      <c r="E270" s="25" t="s">
        <v>83</v>
      </c>
      <c r="F270" s="35">
        <v>876</v>
      </c>
      <c r="G270" s="30" t="s">
        <v>84</v>
      </c>
      <c r="H270" s="30" t="s">
        <v>85</v>
      </c>
      <c r="I270" s="35" t="s">
        <v>42</v>
      </c>
      <c r="J270" s="30" t="s">
        <v>43</v>
      </c>
      <c r="K270" s="28">
        <v>561774.56000000006</v>
      </c>
      <c r="L270" s="29">
        <v>43678</v>
      </c>
      <c r="M270" s="29">
        <v>44013</v>
      </c>
      <c r="N270" s="30" t="s">
        <v>57</v>
      </c>
      <c r="O270" s="24" t="s">
        <v>46</v>
      </c>
    </row>
    <row r="271" spans="1:15" ht="135.75" customHeight="1" x14ac:dyDescent="0.25">
      <c r="A271" s="109">
        <v>1798</v>
      </c>
      <c r="B271" s="109" t="s">
        <v>667</v>
      </c>
      <c r="C271" s="295" t="s">
        <v>668</v>
      </c>
      <c r="D271" s="103" t="s">
        <v>669</v>
      </c>
      <c r="E271" s="111" t="s">
        <v>85</v>
      </c>
      <c r="F271" s="294">
        <v>168</v>
      </c>
      <c r="G271" s="294" t="s">
        <v>412</v>
      </c>
      <c r="H271" s="104" t="s">
        <v>670</v>
      </c>
      <c r="I271" s="294">
        <v>3000000000</v>
      </c>
      <c r="J271" s="194" t="s">
        <v>43</v>
      </c>
      <c r="K271" s="143">
        <v>48337.5</v>
      </c>
      <c r="L271" s="114">
        <v>43709</v>
      </c>
      <c r="M271" s="114">
        <v>43800</v>
      </c>
      <c r="N271" s="296" t="s">
        <v>247</v>
      </c>
      <c r="O271" s="294" t="s">
        <v>53</v>
      </c>
    </row>
    <row r="272" spans="1:15" ht="137.25" customHeight="1" x14ac:dyDescent="0.25">
      <c r="A272" s="109">
        <v>1799</v>
      </c>
      <c r="B272" s="17" t="s">
        <v>369</v>
      </c>
      <c r="C272" s="16" t="s">
        <v>957</v>
      </c>
      <c r="D272" s="18" t="s">
        <v>958</v>
      </c>
      <c r="E272" s="18" t="s">
        <v>959</v>
      </c>
      <c r="F272" s="19" t="s">
        <v>112</v>
      </c>
      <c r="G272" s="17" t="s">
        <v>113</v>
      </c>
      <c r="H272" s="20">
        <v>243</v>
      </c>
      <c r="I272" s="21" t="s">
        <v>42</v>
      </c>
      <c r="J272" s="17" t="s">
        <v>43</v>
      </c>
      <c r="K272" s="22">
        <v>239813.33</v>
      </c>
      <c r="L272" s="23">
        <v>43709</v>
      </c>
      <c r="M272" s="23">
        <v>43770</v>
      </c>
      <c r="N272" s="263" t="s">
        <v>247</v>
      </c>
      <c r="O272" s="261" t="s">
        <v>53</v>
      </c>
    </row>
    <row r="273" spans="1:15" ht="132" customHeight="1" x14ac:dyDescent="0.25">
      <c r="A273" s="109">
        <v>1800</v>
      </c>
      <c r="B273" s="109" t="s">
        <v>322</v>
      </c>
      <c r="C273" s="269" t="s">
        <v>961</v>
      </c>
      <c r="D273" s="172" t="s">
        <v>960</v>
      </c>
      <c r="E273" s="103" t="s">
        <v>695</v>
      </c>
      <c r="F273" s="104">
        <v>796</v>
      </c>
      <c r="G273" s="261" t="s">
        <v>44</v>
      </c>
      <c r="H273" s="261">
        <v>52</v>
      </c>
      <c r="I273" s="105" t="s">
        <v>42</v>
      </c>
      <c r="J273" s="261" t="s">
        <v>43</v>
      </c>
      <c r="K273" s="106">
        <v>774133.33</v>
      </c>
      <c r="L273" s="264">
        <v>43678</v>
      </c>
      <c r="M273" s="114">
        <v>43739</v>
      </c>
      <c r="N273" s="263" t="s">
        <v>247</v>
      </c>
      <c r="O273" s="261" t="s">
        <v>53</v>
      </c>
    </row>
    <row r="274" spans="1:15" ht="197.25" customHeight="1" x14ac:dyDescent="0.25">
      <c r="A274" s="109">
        <v>1801</v>
      </c>
      <c r="B274" s="109" t="s">
        <v>962</v>
      </c>
      <c r="C274" s="269" t="s">
        <v>547</v>
      </c>
      <c r="D274" s="172" t="s">
        <v>963</v>
      </c>
      <c r="E274" s="103" t="s">
        <v>964</v>
      </c>
      <c r="F274" s="104">
        <v>796</v>
      </c>
      <c r="G274" s="268" t="s">
        <v>44</v>
      </c>
      <c r="H274" s="268">
        <v>1</v>
      </c>
      <c r="I274" s="105" t="s">
        <v>42</v>
      </c>
      <c r="J274" s="268" t="s">
        <v>43</v>
      </c>
      <c r="K274" s="106">
        <v>360000</v>
      </c>
      <c r="L274" s="267">
        <v>43678</v>
      </c>
      <c r="M274" s="114">
        <v>43770</v>
      </c>
      <c r="N274" s="30" t="s">
        <v>57</v>
      </c>
      <c r="O274" s="24" t="s">
        <v>46</v>
      </c>
    </row>
    <row r="275" spans="1:15" ht="156" customHeight="1" x14ac:dyDescent="0.25">
      <c r="A275" s="109">
        <v>1802</v>
      </c>
      <c r="B275" s="109" t="s">
        <v>850</v>
      </c>
      <c r="C275" s="272" t="s">
        <v>851</v>
      </c>
      <c r="D275" s="273" t="s">
        <v>852</v>
      </c>
      <c r="E275" s="111" t="s">
        <v>853</v>
      </c>
      <c r="F275" s="109">
        <v>642</v>
      </c>
      <c r="G275" s="109" t="s">
        <v>166</v>
      </c>
      <c r="H275" s="112">
        <v>1</v>
      </c>
      <c r="I275" s="150" t="s">
        <v>42</v>
      </c>
      <c r="J275" s="109" t="s">
        <v>43</v>
      </c>
      <c r="K275" s="106">
        <v>2000000</v>
      </c>
      <c r="L275" s="114">
        <v>43709</v>
      </c>
      <c r="M275" s="275" t="s">
        <v>855</v>
      </c>
      <c r="N275" s="179" t="s">
        <v>57</v>
      </c>
      <c r="O275" s="271" t="s">
        <v>46</v>
      </c>
    </row>
    <row r="276" spans="1:15" ht="143.25" customHeight="1" x14ac:dyDescent="0.25">
      <c r="A276" s="109">
        <v>1803</v>
      </c>
      <c r="B276" s="17" t="s">
        <v>338</v>
      </c>
      <c r="C276" s="16" t="s">
        <v>789</v>
      </c>
      <c r="D276" s="18" t="s">
        <v>364</v>
      </c>
      <c r="E276" s="18" t="s">
        <v>365</v>
      </c>
      <c r="F276" s="19" t="s">
        <v>123</v>
      </c>
      <c r="G276" s="17" t="s">
        <v>100</v>
      </c>
      <c r="H276" s="20" t="s">
        <v>965</v>
      </c>
      <c r="I276" s="21" t="s">
        <v>42</v>
      </c>
      <c r="J276" s="17" t="s">
        <v>43</v>
      </c>
      <c r="K276" s="22">
        <v>520100</v>
      </c>
      <c r="L276" s="114">
        <v>43709</v>
      </c>
      <c r="M276" s="23">
        <v>43891</v>
      </c>
      <c r="N276" s="179" t="s">
        <v>203</v>
      </c>
      <c r="O276" s="271" t="s">
        <v>53</v>
      </c>
    </row>
    <row r="277" spans="1:15" ht="409.6" customHeight="1" x14ac:dyDescent="0.25">
      <c r="A277" s="109">
        <v>1804</v>
      </c>
      <c r="B277" s="109" t="s">
        <v>866</v>
      </c>
      <c r="C277" s="272" t="s">
        <v>966</v>
      </c>
      <c r="D277" s="115" t="s">
        <v>868</v>
      </c>
      <c r="E277" s="115" t="s">
        <v>967</v>
      </c>
      <c r="F277" s="112">
        <v>166</v>
      </c>
      <c r="G277" s="109" t="s">
        <v>100</v>
      </c>
      <c r="H277" s="109" t="s">
        <v>968</v>
      </c>
      <c r="I277" s="150" t="s">
        <v>42</v>
      </c>
      <c r="J277" s="109" t="s">
        <v>43</v>
      </c>
      <c r="K277" s="117">
        <v>878600</v>
      </c>
      <c r="L277" s="107">
        <v>43709</v>
      </c>
      <c r="M277" s="154">
        <v>43891</v>
      </c>
      <c r="N277" s="179" t="s">
        <v>203</v>
      </c>
      <c r="O277" s="271" t="s">
        <v>53</v>
      </c>
    </row>
    <row r="278" spans="1:15" ht="110.25" x14ac:dyDescent="0.25">
      <c r="A278" s="109">
        <v>1805</v>
      </c>
      <c r="B278" s="17" t="s">
        <v>969</v>
      </c>
      <c r="C278" s="16" t="s">
        <v>970</v>
      </c>
      <c r="D278" s="18" t="s">
        <v>971</v>
      </c>
      <c r="E278" s="18" t="s">
        <v>365</v>
      </c>
      <c r="F278" s="19" t="s">
        <v>112</v>
      </c>
      <c r="G278" s="17" t="s">
        <v>113</v>
      </c>
      <c r="H278" s="20" t="s">
        <v>972</v>
      </c>
      <c r="I278" s="21" t="s">
        <v>42</v>
      </c>
      <c r="J278" s="17" t="s">
        <v>43</v>
      </c>
      <c r="K278" s="22">
        <v>370633.34</v>
      </c>
      <c r="L278" s="114">
        <v>43709</v>
      </c>
      <c r="M278" s="23">
        <v>43891</v>
      </c>
      <c r="N278" s="179" t="s">
        <v>203</v>
      </c>
      <c r="O278" s="271" t="s">
        <v>53</v>
      </c>
    </row>
    <row r="279" spans="1:15" ht="110.25" x14ac:dyDescent="0.25">
      <c r="A279" s="109">
        <v>1806</v>
      </c>
      <c r="B279" s="271" t="s">
        <v>973</v>
      </c>
      <c r="C279" s="272" t="s">
        <v>974</v>
      </c>
      <c r="D279" s="175" t="s">
        <v>975</v>
      </c>
      <c r="E279" s="273" t="s">
        <v>976</v>
      </c>
      <c r="F279" s="271">
        <v>796</v>
      </c>
      <c r="G279" s="271" t="s">
        <v>113</v>
      </c>
      <c r="H279" s="271">
        <v>30</v>
      </c>
      <c r="I279" s="271">
        <v>3000000000</v>
      </c>
      <c r="J279" s="271" t="s">
        <v>43</v>
      </c>
      <c r="K279" s="173">
        <v>282200</v>
      </c>
      <c r="L279" s="114">
        <v>43709</v>
      </c>
      <c r="M279" s="114">
        <v>43770</v>
      </c>
      <c r="N279" s="273" t="s">
        <v>102</v>
      </c>
      <c r="O279" s="271" t="s">
        <v>53</v>
      </c>
    </row>
    <row r="280" spans="1:15" ht="121.5" customHeight="1" x14ac:dyDescent="0.25">
      <c r="A280" s="109">
        <v>1807</v>
      </c>
      <c r="B280" s="271" t="s">
        <v>904</v>
      </c>
      <c r="C280" s="272" t="s">
        <v>905</v>
      </c>
      <c r="D280" s="153" t="s">
        <v>906</v>
      </c>
      <c r="E280" s="273" t="s">
        <v>907</v>
      </c>
      <c r="F280" s="112">
        <v>796</v>
      </c>
      <c r="G280" s="109" t="s">
        <v>44</v>
      </c>
      <c r="H280" s="112">
        <v>20</v>
      </c>
      <c r="I280" s="150">
        <v>3000000000</v>
      </c>
      <c r="J280" s="109" t="s">
        <v>43</v>
      </c>
      <c r="K280" s="117">
        <v>3056089.82</v>
      </c>
      <c r="L280" s="154">
        <v>43709</v>
      </c>
      <c r="M280" s="154">
        <v>44075</v>
      </c>
      <c r="N280" s="179" t="s">
        <v>57</v>
      </c>
      <c r="O280" s="271" t="s">
        <v>46</v>
      </c>
    </row>
    <row r="281" spans="1:15" ht="234.75" customHeight="1" x14ac:dyDescent="0.25">
      <c r="A281" s="109">
        <v>1808</v>
      </c>
      <c r="B281" s="271" t="s">
        <v>977</v>
      </c>
      <c r="C281" s="272" t="s">
        <v>905</v>
      </c>
      <c r="D281" s="153" t="s">
        <v>978</v>
      </c>
      <c r="E281" s="273" t="s">
        <v>979</v>
      </c>
      <c r="F281" s="112">
        <v>796</v>
      </c>
      <c r="G281" s="109" t="s">
        <v>44</v>
      </c>
      <c r="H281" s="112">
        <v>4</v>
      </c>
      <c r="I281" s="150">
        <v>3000000000</v>
      </c>
      <c r="J281" s="109" t="s">
        <v>43</v>
      </c>
      <c r="K281" s="117">
        <v>325133.34000000003</v>
      </c>
      <c r="L281" s="154">
        <v>43709</v>
      </c>
      <c r="M281" s="154">
        <v>43739</v>
      </c>
      <c r="N281" s="273" t="s">
        <v>102</v>
      </c>
      <c r="O281" s="271" t="s">
        <v>53</v>
      </c>
    </row>
    <row r="282" spans="1:15" ht="153" customHeight="1" x14ac:dyDescent="0.25">
      <c r="A282" s="109">
        <v>1809</v>
      </c>
      <c r="B282" s="271" t="s">
        <v>980</v>
      </c>
      <c r="C282" s="272" t="s">
        <v>981</v>
      </c>
      <c r="D282" s="175" t="s">
        <v>982</v>
      </c>
      <c r="E282" s="273" t="s">
        <v>983</v>
      </c>
      <c r="F282" s="271">
        <v>796</v>
      </c>
      <c r="G282" s="271" t="s">
        <v>113</v>
      </c>
      <c r="H282" s="271">
        <v>200</v>
      </c>
      <c r="I282" s="271">
        <v>3000000000</v>
      </c>
      <c r="J282" s="271" t="s">
        <v>43</v>
      </c>
      <c r="K282" s="173">
        <v>965100</v>
      </c>
      <c r="L282" s="114">
        <v>43709</v>
      </c>
      <c r="M282" s="114">
        <v>43770</v>
      </c>
      <c r="N282" s="273" t="s">
        <v>102</v>
      </c>
      <c r="O282" s="271" t="s">
        <v>53</v>
      </c>
    </row>
    <row r="283" spans="1:15" ht="162" customHeight="1" x14ac:dyDescent="0.25">
      <c r="A283" s="109">
        <v>1810</v>
      </c>
      <c r="B283" s="271" t="s">
        <v>827</v>
      </c>
      <c r="C283" s="272" t="s">
        <v>828</v>
      </c>
      <c r="D283" s="103" t="s">
        <v>865</v>
      </c>
      <c r="E283" s="103" t="s">
        <v>829</v>
      </c>
      <c r="F283" s="104">
        <v>796</v>
      </c>
      <c r="G283" s="271" t="s">
        <v>381</v>
      </c>
      <c r="H283" s="104">
        <v>18680</v>
      </c>
      <c r="I283" s="105" t="s">
        <v>42</v>
      </c>
      <c r="J283" s="271" t="s">
        <v>43</v>
      </c>
      <c r="K283" s="106">
        <v>15587006.67</v>
      </c>
      <c r="L283" s="274">
        <v>43709</v>
      </c>
      <c r="M283" s="274">
        <v>44075</v>
      </c>
      <c r="N283" s="276" t="s">
        <v>830</v>
      </c>
      <c r="O283" s="271" t="s">
        <v>53</v>
      </c>
    </row>
    <row r="284" spans="1:15" ht="116.25" customHeight="1" x14ac:dyDescent="0.25">
      <c r="A284" s="109">
        <v>1811</v>
      </c>
      <c r="B284" s="17" t="s">
        <v>454</v>
      </c>
      <c r="C284" s="17" t="s">
        <v>455</v>
      </c>
      <c r="D284" s="18" t="s">
        <v>468</v>
      </c>
      <c r="E284" s="18" t="s">
        <v>457</v>
      </c>
      <c r="F284" s="19" t="s">
        <v>458</v>
      </c>
      <c r="G284" s="17" t="s">
        <v>459</v>
      </c>
      <c r="H284" s="20">
        <v>100304</v>
      </c>
      <c r="I284" s="21" t="s">
        <v>42</v>
      </c>
      <c r="J284" s="17" t="s">
        <v>43</v>
      </c>
      <c r="K284" s="22">
        <v>15246208</v>
      </c>
      <c r="L284" s="23">
        <v>43678</v>
      </c>
      <c r="M284" s="23">
        <v>44075</v>
      </c>
      <c r="N284" s="179" t="s">
        <v>57</v>
      </c>
      <c r="O284" s="271" t="s">
        <v>46</v>
      </c>
    </row>
    <row r="285" spans="1:15" ht="216.75" customHeight="1" x14ac:dyDescent="0.25">
      <c r="A285" s="83">
        <v>1812</v>
      </c>
      <c r="B285" s="17" t="s">
        <v>881</v>
      </c>
      <c r="C285" s="16" t="s">
        <v>882</v>
      </c>
      <c r="D285" s="62" t="s">
        <v>883</v>
      </c>
      <c r="E285" s="73" t="s">
        <v>884</v>
      </c>
      <c r="F285" s="33" t="s">
        <v>885</v>
      </c>
      <c r="G285" s="24" t="s">
        <v>886</v>
      </c>
      <c r="H285" s="24" t="s">
        <v>887</v>
      </c>
      <c r="I285" s="35" t="s">
        <v>42</v>
      </c>
      <c r="J285" s="30" t="s">
        <v>43</v>
      </c>
      <c r="K285" s="74">
        <v>225226</v>
      </c>
      <c r="L285" s="29">
        <v>43723</v>
      </c>
      <c r="M285" s="94">
        <v>43891</v>
      </c>
      <c r="N285" s="121" t="s">
        <v>57</v>
      </c>
      <c r="O285" s="282" t="s">
        <v>46</v>
      </c>
    </row>
    <row r="286" spans="1:15" ht="118.5" customHeight="1" x14ac:dyDescent="0.25">
      <c r="A286" s="83">
        <v>1813</v>
      </c>
      <c r="B286" s="17" t="s">
        <v>984</v>
      </c>
      <c r="C286" s="16" t="s">
        <v>985</v>
      </c>
      <c r="D286" s="62" t="s">
        <v>986</v>
      </c>
      <c r="E286" s="73" t="s">
        <v>987</v>
      </c>
      <c r="F286" s="33">
        <v>796</v>
      </c>
      <c r="G286" s="24" t="s">
        <v>381</v>
      </c>
      <c r="H286" s="24">
        <v>4000</v>
      </c>
      <c r="I286" s="35" t="s">
        <v>42</v>
      </c>
      <c r="J286" s="30" t="s">
        <v>43</v>
      </c>
      <c r="K286" s="74">
        <v>93333.33</v>
      </c>
      <c r="L286" s="29">
        <v>43723</v>
      </c>
      <c r="M286" s="94">
        <v>43770</v>
      </c>
      <c r="N286" s="282" t="s">
        <v>247</v>
      </c>
      <c r="O286" s="282" t="s">
        <v>53</v>
      </c>
    </row>
    <row r="287" spans="1:15" ht="179.25" customHeight="1" x14ac:dyDescent="0.25">
      <c r="A287" s="109">
        <v>1814</v>
      </c>
      <c r="B287" s="109" t="s">
        <v>515</v>
      </c>
      <c r="C287" s="286" t="s">
        <v>988</v>
      </c>
      <c r="D287" s="287" t="s">
        <v>989</v>
      </c>
      <c r="E287" s="111" t="s">
        <v>853</v>
      </c>
      <c r="F287" s="109" t="s">
        <v>594</v>
      </c>
      <c r="G287" s="109" t="s">
        <v>990</v>
      </c>
      <c r="H287" s="112" t="s">
        <v>991</v>
      </c>
      <c r="I287" s="150" t="s">
        <v>42</v>
      </c>
      <c r="J287" s="109" t="s">
        <v>43</v>
      </c>
      <c r="K287" s="143">
        <v>837700.01</v>
      </c>
      <c r="L287" s="284" t="s">
        <v>992</v>
      </c>
      <c r="M287" s="284" t="s">
        <v>993</v>
      </c>
      <c r="N287" s="108" t="s">
        <v>421</v>
      </c>
      <c r="O287" s="283" t="s">
        <v>53</v>
      </c>
    </row>
    <row r="288" spans="1:15" ht="89.25" customHeight="1" x14ac:dyDescent="0.25">
      <c r="A288" s="109">
        <v>1815</v>
      </c>
      <c r="B288" s="109" t="s">
        <v>994</v>
      </c>
      <c r="C288" s="109" t="s">
        <v>995</v>
      </c>
      <c r="D288" s="287" t="s">
        <v>996</v>
      </c>
      <c r="E288" s="111" t="s">
        <v>997</v>
      </c>
      <c r="F288" s="109">
        <v>642</v>
      </c>
      <c r="G288" s="109" t="s">
        <v>156</v>
      </c>
      <c r="H288" s="112">
        <v>1</v>
      </c>
      <c r="I288" s="150" t="s">
        <v>42</v>
      </c>
      <c r="J288" s="109" t="s">
        <v>43</v>
      </c>
      <c r="K288" s="293">
        <v>2590</v>
      </c>
      <c r="L288" s="284" t="s">
        <v>992</v>
      </c>
      <c r="M288" s="284" t="s">
        <v>998</v>
      </c>
      <c r="N288" s="121" t="s">
        <v>57</v>
      </c>
      <c r="O288" s="283" t="s">
        <v>46</v>
      </c>
    </row>
    <row r="289" spans="1:15" ht="409.5" customHeight="1" x14ac:dyDescent="0.25">
      <c r="A289" s="109">
        <v>1816</v>
      </c>
      <c r="B289" s="119" t="s">
        <v>999</v>
      </c>
      <c r="C289" s="292" t="s">
        <v>1000</v>
      </c>
      <c r="D289" s="235" t="s">
        <v>1001</v>
      </c>
      <c r="E289" s="289" t="s">
        <v>1002</v>
      </c>
      <c r="F289" s="288">
        <v>796</v>
      </c>
      <c r="G289" s="288" t="s">
        <v>113</v>
      </c>
      <c r="H289" s="177" t="s">
        <v>1003</v>
      </c>
      <c r="I289" s="150" t="s">
        <v>42</v>
      </c>
      <c r="J289" s="109" t="s">
        <v>43</v>
      </c>
      <c r="K289" s="143">
        <v>1753170</v>
      </c>
      <c r="L289" s="118">
        <v>43709</v>
      </c>
      <c r="M289" s="118">
        <v>43770</v>
      </c>
      <c r="N289" s="109" t="s">
        <v>102</v>
      </c>
      <c r="O289" s="119" t="s">
        <v>53</v>
      </c>
    </row>
    <row r="290" spans="1:15" ht="216.75" customHeight="1" x14ac:dyDescent="0.25">
      <c r="A290" s="109">
        <v>1817</v>
      </c>
      <c r="B290" s="119" t="s">
        <v>134</v>
      </c>
      <c r="C290" s="187" t="s">
        <v>1004</v>
      </c>
      <c r="D290" s="235" t="s">
        <v>1005</v>
      </c>
      <c r="E290" s="289" t="s">
        <v>1006</v>
      </c>
      <c r="F290" s="288">
        <v>796</v>
      </c>
      <c r="G290" s="288" t="s">
        <v>113</v>
      </c>
      <c r="H290" s="177" t="s">
        <v>1007</v>
      </c>
      <c r="I290" s="150" t="s">
        <v>42</v>
      </c>
      <c r="J290" s="109" t="s">
        <v>43</v>
      </c>
      <c r="K290" s="143">
        <v>5087864</v>
      </c>
      <c r="L290" s="118">
        <v>43709</v>
      </c>
      <c r="M290" s="118">
        <v>44075</v>
      </c>
      <c r="N290" s="109" t="s">
        <v>133</v>
      </c>
      <c r="O290" s="119" t="s">
        <v>53</v>
      </c>
    </row>
    <row r="291" spans="1:15" ht="231.75" customHeight="1" x14ac:dyDescent="0.25">
      <c r="A291" s="109">
        <v>1818</v>
      </c>
      <c r="B291" s="119" t="s">
        <v>134</v>
      </c>
      <c r="C291" s="187" t="s">
        <v>1004</v>
      </c>
      <c r="D291" s="235" t="s">
        <v>1008</v>
      </c>
      <c r="E291" s="289" t="s">
        <v>1006</v>
      </c>
      <c r="F291" s="288">
        <v>796</v>
      </c>
      <c r="G291" s="288" t="s">
        <v>113</v>
      </c>
      <c r="H291" s="177" t="s">
        <v>1009</v>
      </c>
      <c r="I291" s="189" t="s">
        <v>42</v>
      </c>
      <c r="J291" s="290" t="s">
        <v>43</v>
      </c>
      <c r="K291" s="191">
        <v>8882080</v>
      </c>
      <c r="L291" s="192">
        <v>43709</v>
      </c>
      <c r="M291" s="192">
        <v>44075</v>
      </c>
      <c r="N291" s="109" t="s">
        <v>133</v>
      </c>
      <c r="O291" s="297" t="s">
        <v>53</v>
      </c>
    </row>
    <row r="292" spans="1:15" ht="346.5" x14ac:dyDescent="0.25">
      <c r="A292" s="109">
        <v>1819</v>
      </c>
      <c r="B292" s="119" t="s">
        <v>134</v>
      </c>
      <c r="C292" s="187" t="s">
        <v>1004</v>
      </c>
      <c r="D292" s="235" t="s">
        <v>1010</v>
      </c>
      <c r="E292" s="289" t="s">
        <v>1006</v>
      </c>
      <c r="F292" s="288">
        <v>796</v>
      </c>
      <c r="G292" s="288" t="s">
        <v>113</v>
      </c>
      <c r="H292" s="177" t="s">
        <v>1011</v>
      </c>
      <c r="I292" s="150" t="s">
        <v>42</v>
      </c>
      <c r="J292" s="109" t="s">
        <v>43</v>
      </c>
      <c r="K292" s="143">
        <v>3858800</v>
      </c>
      <c r="L292" s="118">
        <v>43709</v>
      </c>
      <c r="M292" s="118">
        <v>44075</v>
      </c>
      <c r="N292" s="109" t="s">
        <v>133</v>
      </c>
      <c r="O292" s="119" t="s">
        <v>53</v>
      </c>
    </row>
    <row r="293" spans="1:15" ht="331.5" customHeight="1" x14ac:dyDescent="0.25">
      <c r="A293" s="109">
        <v>1820</v>
      </c>
      <c r="B293" s="119" t="s">
        <v>134</v>
      </c>
      <c r="C293" s="187" t="s">
        <v>1004</v>
      </c>
      <c r="D293" s="235" t="s">
        <v>1012</v>
      </c>
      <c r="E293" s="289" t="s">
        <v>1006</v>
      </c>
      <c r="F293" s="288">
        <v>796</v>
      </c>
      <c r="G293" s="288" t="s">
        <v>113</v>
      </c>
      <c r="H293" s="177" t="s">
        <v>1013</v>
      </c>
      <c r="I293" s="150" t="s">
        <v>42</v>
      </c>
      <c r="J293" s="109" t="s">
        <v>43</v>
      </c>
      <c r="K293" s="143">
        <v>3830500</v>
      </c>
      <c r="L293" s="118">
        <v>43709</v>
      </c>
      <c r="M293" s="118">
        <v>44075</v>
      </c>
      <c r="N293" s="109" t="s">
        <v>133</v>
      </c>
      <c r="O293" s="119" t="s">
        <v>53</v>
      </c>
    </row>
    <row r="294" spans="1:15" ht="127.5" customHeight="1" x14ac:dyDescent="0.25">
      <c r="A294" s="109">
        <v>1821</v>
      </c>
      <c r="B294" s="109" t="s">
        <v>1014</v>
      </c>
      <c r="C294" s="109" t="s">
        <v>1015</v>
      </c>
      <c r="D294" s="111" t="s">
        <v>1016</v>
      </c>
      <c r="E294" s="111" t="s">
        <v>171</v>
      </c>
      <c r="F294" s="291" t="s">
        <v>112</v>
      </c>
      <c r="G294" s="109" t="s">
        <v>44</v>
      </c>
      <c r="H294" s="112">
        <v>50</v>
      </c>
      <c r="I294" s="150" t="s">
        <v>42</v>
      </c>
      <c r="J294" s="109" t="s">
        <v>43</v>
      </c>
      <c r="K294" s="298">
        <v>218450</v>
      </c>
      <c r="L294" s="154">
        <v>43709</v>
      </c>
      <c r="M294" s="154">
        <v>43709</v>
      </c>
      <c r="N294" s="109" t="s">
        <v>57</v>
      </c>
      <c r="O294" s="109" t="s">
        <v>46</v>
      </c>
    </row>
    <row r="295" spans="1:15" ht="120" customHeight="1" x14ac:dyDescent="0.25">
      <c r="A295" s="109">
        <v>1822</v>
      </c>
      <c r="B295" s="109" t="s">
        <v>1017</v>
      </c>
      <c r="C295" s="109" t="s">
        <v>1018</v>
      </c>
      <c r="D295" s="111" t="s">
        <v>1019</v>
      </c>
      <c r="E295" s="111" t="s">
        <v>1020</v>
      </c>
      <c r="F295" s="291" t="s">
        <v>1021</v>
      </c>
      <c r="G295" s="109" t="s">
        <v>1022</v>
      </c>
      <c r="H295" s="112">
        <v>45</v>
      </c>
      <c r="I295" s="150" t="s">
        <v>42</v>
      </c>
      <c r="J295" s="109" t="s">
        <v>43</v>
      </c>
      <c r="K295" s="117">
        <v>274800</v>
      </c>
      <c r="L295" s="154">
        <v>43709</v>
      </c>
      <c r="M295" s="154">
        <v>43739</v>
      </c>
      <c r="N295" s="299" t="s">
        <v>54</v>
      </c>
      <c r="O295" s="109" t="s">
        <v>53</v>
      </c>
    </row>
    <row r="296" spans="1:15" ht="276" customHeight="1" x14ac:dyDescent="0.25">
      <c r="A296" s="109">
        <v>1823</v>
      </c>
      <c r="B296" s="109" t="s">
        <v>597</v>
      </c>
      <c r="C296" s="295" t="s">
        <v>1023</v>
      </c>
      <c r="D296" s="103" t="s">
        <v>1024</v>
      </c>
      <c r="E296" s="111" t="s">
        <v>1025</v>
      </c>
      <c r="F296" s="294">
        <v>166</v>
      </c>
      <c r="G296" s="294" t="s">
        <v>100</v>
      </c>
      <c r="H296" s="104" t="s">
        <v>1026</v>
      </c>
      <c r="I296" s="105" t="s">
        <v>42</v>
      </c>
      <c r="J296" s="194" t="s">
        <v>43</v>
      </c>
      <c r="K296" s="143">
        <v>1804888.33</v>
      </c>
      <c r="L296" s="114">
        <v>43709</v>
      </c>
      <c r="M296" s="114">
        <v>43891</v>
      </c>
      <c r="N296" s="296" t="s">
        <v>247</v>
      </c>
      <c r="O296" s="294" t="s">
        <v>53</v>
      </c>
    </row>
    <row r="297" spans="1:15" ht="73.5" customHeight="1" x14ac:dyDescent="0.25">
      <c r="A297" s="109">
        <v>1824</v>
      </c>
      <c r="B297" s="300" t="s">
        <v>896</v>
      </c>
      <c r="C297" s="301" t="s">
        <v>897</v>
      </c>
      <c r="D297" s="153" t="s">
        <v>950</v>
      </c>
      <c r="E297" s="302" t="s">
        <v>899</v>
      </c>
      <c r="F297" s="112">
        <v>796</v>
      </c>
      <c r="G297" s="109" t="s">
        <v>44</v>
      </c>
      <c r="H297" s="112">
        <v>40</v>
      </c>
      <c r="I297" s="105" t="s">
        <v>42</v>
      </c>
      <c r="J297" s="109" t="s">
        <v>43</v>
      </c>
      <c r="K297" s="117">
        <v>256000</v>
      </c>
      <c r="L297" s="154">
        <v>43710</v>
      </c>
      <c r="M297" s="154">
        <v>43739</v>
      </c>
      <c r="N297" s="121" t="s">
        <v>57</v>
      </c>
      <c r="O297" s="300" t="s">
        <v>46</v>
      </c>
    </row>
    <row r="298" spans="1:15" ht="267" customHeight="1" x14ac:dyDescent="0.25">
      <c r="A298" s="252">
        <v>1825</v>
      </c>
      <c r="B298" s="300" t="s">
        <v>871</v>
      </c>
      <c r="C298" s="176" t="s">
        <v>872</v>
      </c>
      <c r="D298" s="249" t="s">
        <v>1027</v>
      </c>
      <c r="E298" s="302" t="s">
        <v>874</v>
      </c>
      <c r="F298" s="104" t="s">
        <v>875</v>
      </c>
      <c r="G298" s="250" t="s">
        <v>876</v>
      </c>
      <c r="H298" s="251" t="s">
        <v>877</v>
      </c>
      <c r="I298" s="105" t="s">
        <v>42</v>
      </c>
      <c r="J298" s="105" t="s">
        <v>43</v>
      </c>
      <c r="K298" s="143">
        <v>626838.4</v>
      </c>
      <c r="L298" s="107">
        <v>43709</v>
      </c>
      <c r="M298" s="107">
        <v>43770</v>
      </c>
      <c r="N298" s="121" t="s">
        <v>57</v>
      </c>
      <c r="O298" s="300" t="s">
        <v>46</v>
      </c>
    </row>
    <row r="299" spans="1:15" ht="150" customHeight="1" x14ac:dyDescent="0.25">
      <c r="A299" s="109">
        <v>1826</v>
      </c>
      <c r="B299" s="304" t="s">
        <v>827</v>
      </c>
      <c r="C299" s="305" t="s">
        <v>828</v>
      </c>
      <c r="D299" s="103" t="s">
        <v>1029</v>
      </c>
      <c r="E299" s="103" t="s">
        <v>829</v>
      </c>
      <c r="F299" s="104">
        <v>796</v>
      </c>
      <c r="G299" s="304" t="s">
        <v>381</v>
      </c>
      <c r="H299" s="104">
        <v>1917</v>
      </c>
      <c r="I299" s="105" t="s">
        <v>42</v>
      </c>
      <c r="J299" s="304" t="s">
        <v>43</v>
      </c>
      <c r="K299" s="106">
        <v>1341900</v>
      </c>
      <c r="L299" s="306">
        <v>43709</v>
      </c>
      <c r="M299" s="306">
        <v>44136</v>
      </c>
      <c r="N299" s="121" t="s">
        <v>57</v>
      </c>
      <c r="O299" s="304" t="s">
        <v>46</v>
      </c>
    </row>
    <row r="300" spans="1:15" ht="409.6" customHeight="1" x14ac:dyDescent="0.25">
      <c r="A300" s="362">
        <v>1827</v>
      </c>
      <c r="B300" s="345" t="s">
        <v>1030</v>
      </c>
      <c r="C300" s="364" t="s">
        <v>1049</v>
      </c>
      <c r="D300" s="352" t="s">
        <v>1031</v>
      </c>
      <c r="E300" s="352" t="s">
        <v>1032</v>
      </c>
      <c r="F300" s="355" t="s">
        <v>1033</v>
      </c>
      <c r="G300" s="345" t="s">
        <v>1034</v>
      </c>
      <c r="H300" s="368" t="s">
        <v>1035</v>
      </c>
      <c r="I300" s="370" t="s">
        <v>42</v>
      </c>
      <c r="J300" s="345" t="s">
        <v>43</v>
      </c>
      <c r="K300" s="372">
        <v>1452418.53</v>
      </c>
      <c r="L300" s="341">
        <v>43709</v>
      </c>
      <c r="M300" s="341">
        <v>43952</v>
      </c>
      <c r="N300" s="343" t="s">
        <v>102</v>
      </c>
      <c r="O300" s="345" t="s">
        <v>53</v>
      </c>
    </row>
    <row r="301" spans="1:15" ht="409.6" customHeight="1" x14ac:dyDescent="0.25">
      <c r="A301" s="363"/>
      <c r="B301" s="346"/>
      <c r="C301" s="365"/>
      <c r="D301" s="366"/>
      <c r="E301" s="366"/>
      <c r="F301" s="367"/>
      <c r="G301" s="346"/>
      <c r="H301" s="369"/>
      <c r="I301" s="371"/>
      <c r="J301" s="346"/>
      <c r="K301" s="373"/>
      <c r="L301" s="342"/>
      <c r="M301" s="342"/>
      <c r="N301" s="344"/>
      <c r="O301" s="346"/>
    </row>
    <row r="302" spans="1:15" ht="351.75" customHeight="1" x14ac:dyDescent="0.25">
      <c r="A302" s="347">
        <v>1828</v>
      </c>
      <c r="B302" s="345" t="s">
        <v>1036</v>
      </c>
      <c r="C302" s="350" t="s">
        <v>1048</v>
      </c>
      <c r="D302" s="352" t="s">
        <v>1037</v>
      </c>
      <c r="E302" s="354" t="s">
        <v>874</v>
      </c>
      <c r="F302" s="355">
        <v>796</v>
      </c>
      <c r="G302" s="345" t="s">
        <v>1038</v>
      </c>
      <c r="H302" s="356" t="s">
        <v>1039</v>
      </c>
      <c r="I302" s="358" t="s">
        <v>42</v>
      </c>
      <c r="J302" s="358" t="s">
        <v>43</v>
      </c>
      <c r="K302" s="359">
        <v>1579644.06</v>
      </c>
      <c r="L302" s="361">
        <v>43733</v>
      </c>
      <c r="M302" s="361">
        <v>43770</v>
      </c>
      <c r="N302" s="345" t="s">
        <v>102</v>
      </c>
      <c r="O302" s="358" t="s">
        <v>53</v>
      </c>
    </row>
    <row r="303" spans="1:15" ht="209.25" customHeight="1" x14ac:dyDescent="0.25">
      <c r="A303" s="348"/>
      <c r="B303" s="349"/>
      <c r="C303" s="351"/>
      <c r="D303" s="353"/>
      <c r="E303" s="353"/>
      <c r="F303" s="349"/>
      <c r="G303" s="349"/>
      <c r="H303" s="357"/>
      <c r="I303" s="349"/>
      <c r="J303" s="349"/>
      <c r="K303" s="360"/>
      <c r="L303" s="360"/>
      <c r="M303" s="360"/>
      <c r="N303" s="360"/>
      <c r="O303" s="360"/>
    </row>
    <row r="304" spans="1:15" ht="272.25" customHeight="1" x14ac:dyDescent="0.25">
      <c r="A304" s="307">
        <v>1829</v>
      </c>
      <c r="B304" s="307" t="s">
        <v>1040</v>
      </c>
      <c r="C304" s="310" t="s">
        <v>1047</v>
      </c>
      <c r="D304" s="103" t="s">
        <v>1041</v>
      </c>
      <c r="E304" s="103" t="s">
        <v>1042</v>
      </c>
      <c r="F304" s="105" t="s">
        <v>1043</v>
      </c>
      <c r="G304" s="121" t="s">
        <v>1044</v>
      </c>
      <c r="H304" s="326" t="s">
        <v>1046</v>
      </c>
      <c r="I304" s="121">
        <v>3000000000</v>
      </c>
      <c r="J304" s="194" t="s">
        <v>43</v>
      </c>
      <c r="K304" s="143">
        <v>350380</v>
      </c>
      <c r="L304" s="114">
        <v>43709</v>
      </c>
      <c r="M304" s="114">
        <v>43747</v>
      </c>
      <c r="N304" s="307" t="s">
        <v>57</v>
      </c>
      <c r="O304" s="307" t="s">
        <v>46</v>
      </c>
    </row>
    <row r="305" spans="1:15" ht="86.25" customHeight="1" x14ac:dyDescent="0.25">
      <c r="A305" s="109">
        <v>1830</v>
      </c>
      <c r="B305" s="126" t="s">
        <v>168</v>
      </c>
      <c r="C305" s="311" t="s">
        <v>1045</v>
      </c>
      <c r="D305" s="146" t="s">
        <v>683</v>
      </c>
      <c r="E305" s="147" t="s">
        <v>85</v>
      </c>
      <c r="F305" s="309" t="s">
        <v>172</v>
      </c>
      <c r="G305" s="309" t="s">
        <v>173</v>
      </c>
      <c r="H305" s="148" t="s">
        <v>174</v>
      </c>
      <c r="I305" s="311" t="s">
        <v>42</v>
      </c>
      <c r="J305" s="311" t="s">
        <v>43</v>
      </c>
      <c r="K305" s="312">
        <v>3000000</v>
      </c>
      <c r="L305" s="313">
        <v>43709</v>
      </c>
      <c r="M305" s="313">
        <v>43920</v>
      </c>
      <c r="N305" s="308" t="s">
        <v>54</v>
      </c>
      <c r="O305" s="311" t="s">
        <v>53</v>
      </c>
    </row>
    <row r="306" spans="1:15" ht="90" customHeight="1" x14ac:dyDescent="0.25">
      <c r="A306" s="314">
        <v>1831</v>
      </c>
      <c r="B306" s="17" t="s">
        <v>204</v>
      </c>
      <c r="C306" s="16" t="s">
        <v>205</v>
      </c>
      <c r="D306" s="62" t="s">
        <v>206</v>
      </c>
      <c r="E306" s="73" t="s">
        <v>207</v>
      </c>
      <c r="F306" s="33" t="s">
        <v>208</v>
      </c>
      <c r="G306" s="24" t="s">
        <v>209</v>
      </c>
      <c r="H306" s="24">
        <v>310</v>
      </c>
      <c r="I306" s="35" t="s">
        <v>42</v>
      </c>
      <c r="J306" s="30" t="s">
        <v>43</v>
      </c>
      <c r="K306" s="74">
        <v>557300</v>
      </c>
      <c r="L306" s="29">
        <v>43723</v>
      </c>
      <c r="M306" s="94">
        <v>43770</v>
      </c>
      <c r="N306" s="68" t="s">
        <v>57</v>
      </c>
      <c r="O306" s="24" t="s">
        <v>46</v>
      </c>
    </row>
    <row r="307" spans="1:15" ht="148.5" customHeight="1" x14ac:dyDescent="0.25">
      <c r="A307" s="314">
        <v>1832</v>
      </c>
      <c r="B307" s="35" t="s">
        <v>1050</v>
      </c>
      <c r="C307" s="16" t="s">
        <v>1051</v>
      </c>
      <c r="D307" s="327" t="s">
        <v>1052</v>
      </c>
      <c r="E307" s="32" t="s">
        <v>1053</v>
      </c>
      <c r="F307" s="24" t="s">
        <v>1054</v>
      </c>
      <c r="G307" s="24" t="s">
        <v>1055</v>
      </c>
      <c r="H307" s="328" t="s">
        <v>1070</v>
      </c>
      <c r="I307" s="50" t="s">
        <v>42</v>
      </c>
      <c r="J307" s="50" t="s">
        <v>43</v>
      </c>
      <c r="K307" s="329">
        <v>1027000</v>
      </c>
      <c r="L307" s="52">
        <v>43709</v>
      </c>
      <c r="M307" s="52">
        <v>43921</v>
      </c>
      <c r="N307" s="25" t="s">
        <v>203</v>
      </c>
      <c r="O307" s="30" t="s">
        <v>53</v>
      </c>
    </row>
    <row r="308" spans="1:15" ht="288.75" customHeight="1" x14ac:dyDescent="0.25">
      <c r="A308" s="314">
        <v>1833</v>
      </c>
      <c r="B308" s="325" t="s">
        <v>1056</v>
      </c>
      <c r="C308" s="330" t="s">
        <v>1057</v>
      </c>
      <c r="D308" s="24" t="s">
        <v>1058</v>
      </c>
      <c r="E308" s="331" t="s">
        <v>1059</v>
      </c>
      <c r="F308" s="332" t="s">
        <v>1060</v>
      </c>
      <c r="G308" s="332" t="s">
        <v>1061</v>
      </c>
      <c r="H308" s="333" t="s">
        <v>1062</v>
      </c>
      <c r="I308" s="334" t="s">
        <v>42</v>
      </c>
      <c r="J308" s="334" t="s">
        <v>43</v>
      </c>
      <c r="K308" s="335">
        <v>174667.44</v>
      </c>
      <c r="L308" s="336">
        <v>43709</v>
      </c>
      <c r="M308" s="336">
        <v>44075</v>
      </c>
      <c r="N308" s="25" t="s">
        <v>203</v>
      </c>
      <c r="O308" s="30" t="s">
        <v>53</v>
      </c>
    </row>
    <row r="309" spans="1:15" ht="409.5" x14ac:dyDescent="0.25">
      <c r="A309" s="314">
        <v>1834</v>
      </c>
      <c r="B309" s="325" t="s">
        <v>1063</v>
      </c>
      <c r="C309" s="330" t="s">
        <v>1064</v>
      </c>
      <c r="D309" s="24" t="s">
        <v>1065</v>
      </c>
      <c r="E309" s="331" t="s">
        <v>1066</v>
      </c>
      <c r="F309" s="332" t="s">
        <v>1067</v>
      </c>
      <c r="G309" s="332" t="s">
        <v>1068</v>
      </c>
      <c r="H309" s="337" t="s">
        <v>1069</v>
      </c>
      <c r="I309" s="334" t="s">
        <v>42</v>
      </c>
      <c r="J309" s="334" t="s">
        <v>43</v>
      </c>
      <c r="K309" s="335">
        <v>1626339.96</v>
      </c>
      <c r="L309" s="336">
        <v>43709</v>
      </c>
      <c r="M309" s="336">
        <v>44166</v>
      </c>
      <c r="N309" s="25" t="s">
        <v>203</v>
      </c>
      <c r="O309" s="30" t="s">
        <v>53</v>
      </c>
    </row>
    <row r="310" spans="1:15" ht="172.5" customHeight="1" x14ac:dyDescent="0.25">
      <c r="A310" s="340">
        <v>1835</v>
      </c>
      <c r="B310" s="17" t="s">
        <v>204</v>
      </c>
      <c r="C310" s="16" t="s">
        <v>1072</v>
      </c>
      <c r="D310" s="62" t="s">
        <v>599</v>
      </c>
      <c r="E310" s="73" t="s">
        <v>1073</v>
      </c>
      <c r="F310" s="33">
        <v>166</v>
      </c>
      <c r="G310" s="24" t="s">
        <v>1074</v>
      </c>
      <c r="H310" s="24" t="s">
        <v>1075</v>
      </c>
      <c r="I310" s="35" t="s">
        <v>42</v>
      </c>
      <c r="J310" s="30" t="s">
        <v>43</v>
      </c>
      <c r="K310" s="74">
        <v>725500</v>
      </c>
      <c r="L310" s="29">
        <v>43723</v>
      </c>
      <c r="M310" s="94">
        <v>43739</v>
      </c>
      <c r="N310" s="68" t="s">
        <v>57</v>
      </c>
      <c r="O310" s="24" t="s">
        <v>46</v>
      </c>
    </row>
    <row r="311" spans="1:15" ht="195" customHeight="1" x14ac:dyDescent="0.25">
      <c r="A311" s="340">
        <v>1836</v>
      </c>
      <c r="B311" s="339" t="s">
        <v>1076</v>
      </c>
      <c r="C311" s="330" t="s">
        <v>1077</v>
      </c>
      <c r="D311" s="24" t="s">
        <v>1090</v>
      </c>
      <c r="E311" s="32" t="s">
        <v>1091</v>
      </c>
      <c r="F311" s="332" t="s">
        <v>1078</v>
      </c>
      <c r="G311" s="332" t="s">
        <v>1079</v>
      </c>
      <c r="H311" s="337" t="s">
        <v>1080</v>
      </c>
      <c r="I311" s="334" t="s">
        <v>42</v>
      </c>
      <c r="J311" s="334" t="s">
        <v>43</v>
      </c>
      <c r="K311" s="335">
        <v>3783573.88</v>
      </c>
      <c r="L311" s="336">
        <v>43739</v>
      </c>
      <c r="M311" s="336">
        <v>44166</v>
      </c>
      <c r="N311" s="30" t="s">
        <v>274</v>
      </c>
      <c r="O311" s="30" t="s">
        <v>53</v>
      </c>
    </row>
    <row r="312" spans="1:15" ht="141" customHeight="1" x14ac:dyDescent="0.25">
      <c r="A312" s="338">
        <v>1837</v>
      </c>
      <c r="B312" s="339" t="s">
        <v>1085</v>
      </c>
      <c r="C312" s="436" t="s">
        <v>1082</v>
      </c>
      <c r="D312" s="24" t="s">
        <v>1083</v>
      </c>
      <c r="E312" s="32" t="s">
        <v>1084</v>
      </c>
      <c r="F312" s="332" t="s">
        <v>1086</v>
      </c>
      <c r="G312" s="332" t="s">
        <v>1088</v>
      </c>
      <c r="H312" s="337" t="s">
        <v>1087</v>
      </c>
      <c r="I312" s="334" t="s">
        <v>42</v>
      </c>
      <c r="J312" s="334" t="s">
        <v>43</v>
      </c>
      <c r="K312" s="335">
        <v>30160</v>
      </c>
      <c r="L312" s="336">
        <v>43739</v>
      </c>
      <c r="M312" s="336">
        <v>43800</v>
      </c>
      <c r="N312" s="30" t="s">
        <v>563</v>
      </c>
      <c r="O312" s="30" t="s">
        <v>53</v>
      </c>
    </row>
    <row r="313" spans="1:15" ht="45" x14ac:dyDescent="0.25">
      <c r="A313" s="427"/>
      <c r="B313" s="427"/>
      <c r="C313" s="427"/>
      <c r="D313" s="427"/>
      <c r="E313" s="427"/>
      <c r="F313" s="427"/>
      <c r="G313" s="427"/>
      <c r="H313" s="427"/>
      <c r="I313" s="427"/>
      <c r="J313" s="95" t="s">
        <v>32</v>
      </c>
      <c r="K313" s="96">
        <f>SUM(K15:K22,K26:K68,K70:K102,K104:K287,K289:K293,K295:K312)</f>
        <v>694428287.45347631</v>
      </c>
      <c r="L313" s="428"/>
      <c r="M313" s="428"/>
      <c r="N313" s="428"/>
      <c r="O313" s="428"/>
    </row>
    <row r="314" spans="1:15" ht="111.75" customHeight="1" x14ac:dyDescent="0.25">
      <c r="A314" s="414" t="s">
        <v>1071</v>
      </c>
      <c r="B314" s="414"/>
      <c r="C314" s="414"/>
      <c r="D314" s="414"/>
      <c r="E314" s="414"/>
      <c r="F314" s="414"/>
      <c r="G314" s="414"/>
      <c r="H314" s="414"/>
      <c r="I314" s="414"/>
      <c r="J314" s="414"/>
      <c r="K314" s="414"/>
      <c r="L314" s="414"/>
      <c r="M314" s="414"/>
      <c r="N314" s="414"/>
      <c r="O314" s="414"/>
    </row>
    <row r="315" spans="1:15" ht="146.25" customHeight="1" x14ac:dyDescent="0.25">
      <c r="A315" s="415" t="s">
        <v>1089</v>
      </c>
      <c r="B315" s="415"/>
      <c r="C315" s="415"/>
      <c r="D315" s="415"/>
      <c r="E315" s="415"/>
      <c r="F315" s="415"/>
      <c r="G315" s="415"/>
      <c r="H315" s="415"/>
      <c r="I315" s="415"/>
      <c r="J315" s="415"/>
      <c r="K315" s="415"/>
      <c r="L315" s="415"/>
      <c r="M315" s="415"/>
      <c r="N315" s="415"/>
      <c r="O315" s="415"/>
    </row>
    <row r="316" spans="1:15" x14ac:dyDescent="0.25">
      <c r="A316" s="424" t="s">
        <v>33</v>
      </c>
      <c r="B316" s="425"/>
      <c r="C316" s="425"/>
      <c r="D316" s="425"/>
      <c r="E316" s="425"/>
      <c r="F316" s="425"/>
      <c r="G316" s="425"/>
      <c r="H316" s="425"/>
      <c r="I316" s="425"/>
      <c r="J316" s="425"/>
      <c r="K316" s="425"/>
      <c r="L316" s="425"/>
      <c r="M316" s="425"/>
      <c r="N316" s="425"/>
      <c r="O316" s="426"/>
    </row>
    <row r="317" spans="1:15" x14ac:dyDescent="0.25">
      <c r="A317" s="398" t="s">
        <v>7</v>
      </c>
      <c r="B317" s="398" t="s">
        <v>28</v>
      </c>
      <c r="C317" s="398" t="s">
        <v>29</v>
      </c>
      <c r="D317" s="397" t="s">
        <v>8</v>
      </c>
      <c r="E317" s="397"/>
      <c r="F317" s="397"/>
      <c r="G317" s="397"/>
      <c r="H317" s="397"/>
      <c r="I317" s="397"/>
      <c r="J317" s="397"/>
      <c r="K317" s="397"/>
      <c r="L317" s="397"/>
      <c r="M317" s="397"/>
      <c r="N317" s="397" t="s">
        <v>9</v>
      </c>
      <c r="O317" s="397" t="s">
        <v>10</v>
      </c>
    </row>
    <row r="318" spans="1:15" x14ac:dyDescent="0.25">
      <c r="A318" s="398"/>
      <c r="B318" s="398"/>
      <c r="C318" s="398"/>
      <c r="D318" s="397" t="s">
        <v>11</v>
      </c>
      <c r="E318" s="397" t="s">
        <v>12</v>
      </c>
      <c r="F318" s="397" t="s">
        <v>13</v>
      </c>
      <c r="G318" s="397"/>
      <c r="H318" s="397" t="s">
        <v>14</v>
      </c>
      <c r="I318" s="397" t="s">
        <v>15</v>
      </c>
      <c r="J318" s="397"/>
      <c r="K318" s="397" t="s">
        <v>16</v>
      </c>
      <c r="L318" s="397" t="s">
        <v>17</v>
      </c>
      <c r="M318" s="397"/>
      <c r="N318" s="397"/>
      <c r="O318" s="397"/>
    </row>
    <row r="319" spans="1:15" ht="60" x14ac:dyDescent="0.25">
      <c r="A319" s="398"/>
      <c r="B319" s="398"/>
      <c r="C319" s="398"/>
      <c r="D319" s="397"/>
      <c r="E319" s="397"/>
      <c r="F319" s="12" t="s">
        <v>18</v>
      </c>
      <c r="G319" s="12" t="s">
        <v>19</v>
      </c>
      <c r="H319" s="397"/>
      <c r="I319" s="13" t="s">
        <v>20</v>
      </c>
      <c r="J319" s="12" t="s">
        <v>19</v>
      </c>
      <c r="K319" s="397"/>
      <c r="L319" s="14" t="s">
        <v>21</v>
      </c>
      <c r="M319" s="14" t="s">
        <v>22</v>
      </c>
      <c r="N319" s="397"/>
      <c r="O319" s="14" t="s">
        <v>23</v>
      </c>
    </row>
    <row r="320" spans="1:15" x14ac:dyDescent="0.25">
      <c r="A320" s="14">
        <v>1</v>
      </c>
      <c r="B320" s="14">
        <f>A320+1</f>
        <v>2</v>
      </c>
      <c r="C320" s="14">
        <f t="shared" ref="C320" si="1">B320+1</f>
        <v>3</v>
      </c>
      <c r="D320" s="14">
        <f>C320+1</f>
        <v>4</v>
      </c>
      <c r="E320" s="14">
        <f t="shared" ref="E320" si="2">D320+1</f>
        <v>5</v>
      </c>
      <c r="F320" s="14">
        <f t="shared" ref="F320" si="3">E320+1</f>
        <v>6</v>
      </c>
      <c r="G320" s="14">
        <f t="shared" ref="G320" si="4">F320+1</f>
        <v>7</v>
      </c>
      <c r="H320" s="14">
        <f t="shared" ref="H320" si="5">G320+1</f>
        <v>8</v>
      </c>
      <c r="I320" s="15">
        <f>H320+1</f>
        <v>9</v>
      </c>
      <c r="J320" s="14">
        <v>10</v>
      </c>
      <c r="K320" s="14">
        <v>11</v>
      </c>
      <c r="L320" s="14">
        <f t="shared" ref="L320" si="6">K320+1</f>
        <v>12</v>
      </c>
      <c r="M320" s="14">
        <f t="shared" ref="M320" si="7">L320+1</f>
        <v>13</v>
      </c>
      <c r="N320" s="14">
        <f t="shared" ref="N320" si="8">M320+1</f>
        <v>14</v>
      </c>
      <c r="O320" s="14">
        <f t="shared" ref="O320" si="9">N320+1</f>
        <v>15</v>
      </c>
    </row>
    <row r="321" spans="1:15" x14ac:dyDescent="0.25">
      <c r="A321" s="388" t="s">
        <v>38</v>
      </c>
      <c r="B321" s="389"/>
      <c r="C321" s="389"/>
      <c r="D321" s="389"/>
      <c r="E321" s="389"/>
      <c r="F321" s="389"/>
      <c r="G321" s="389"/>
      <c r="H321" s="389"/>
      <c r="I321" s="389"/>
      <c r="J321" s="389"/>
      <c r="K321" s="389"/>
      <c r="L321" s="389"/>
      <c r="M321" s="389"/>
      <c r="N321" s="389"/>
      <c r="O321" s="390"/>
    </row>
    <row r="322" spans="1:15" ht="76.5" customHeight="1" x14ac:dyDescent="0.25">
      <c r="A322" s="16">
        <v>131</v>
      </c>
      <c r="B322" s="17" t="s">
        <v>88</v>
      </c>
      <c r="C322" s="16" t="s">
        <v>89</v>
      </c>
      <c r="D322" s="18" t="s">
        <v>90</v>
      </c>
      <c r="E322" s="18" t="s">
        <v>91</v>
      </c>
      <c r="F322" s="19" t="s">
        <v>86</v>
      </c>
      <c r="G322" s="17" t="s">
        <v>87</v>
      </c>
      <c r="H322" s="20">
        <f>115+55</f>
        <v>170</v>
      </c>
      <c r="I322" s="21" t="s">
        <v>42</v>
      </c>
      <c r="J322" s="17" t="s">
        <v>43</v>
      </c>
      <c r="K322" s="22">
        <f>38000*3</f>
        <v>114000</v>
      </c>
      <c r="L322" s="23">
        <v>43466</v>
      </c>
      <c r="M322" s="23">
        <v>43525</v>
      </c>
      <c r="N322" s="17" t="s">
        <v>57</v>
      </c>
      <c r="O322" s="17" t="s">
        <v>46</v>
      </c>
    </row>
    <row r="323" spans="1:15" ht="45" x14ac:dyDescent="0.25">
      <c r="A323" s="16">
        <v>132</v>
      </c>
      <c r="B323" s="24" t="s">
        <v>58</v>
      </c>
      <c r="C323" s="16" t="s">
        <v>59</v>
      </c>
      <c r="D323" s="25" t="s">
        <v>60</v>
      </c>
      <c r="E323" s="26" t="s">
        <v>61</v>
      </c>
      <c r="F323" s="27" t="s">
        <v>62</v>
      </c>
      <c r="G323" s="24" t="s">
        <v>63</v>
      </c>
      <c r="H323" s="24">
        <v>333.6</v>
      </c>
      <c r="I323" s="27" t="s">
        <v>42</v>
      </c>
      <c r="J323" s="24" t="s">
        <v>43</v>
      </c>
      <c r="K323" s="97">
        <v>258771.96</v>
      </c>
      <c r="L323" s="29">
        <v>43466</v>
      </c>
      <c r="M323" s="29">
        <v>43570</v>
      </c>
      <c r="N323" s="30" t="s">
        <v>64</v>
      </c>
      <c r="O323" s="24" t="s">
        <v>53</v>
      </c>
    </row>
    <row r="324" spans="1:15" ht="90" x14ac:dyDescent="0.25">
      <c r="A324" s="31">
        <v>133</v>
      </c>
      <c r="B324" s="24" t="s">
        <v>65</v>
      </c>
      <c r="C324" s="16" t="s">
        <v>66</v>
      </c>
      <c r="D324" s="32" t="s">
        <v>67</v>
      </c>
      <c r="E324" s="32" t="s">
        <v>68</v>
      </c>
      <c r="F324" s="33" t="s">
        <v>69</v>
      </c>
      <c r="G324" s="24" t="s">
        <v>70</v>
      </c>
      <c r="H324" s="24" t="s">
        <v>71</v>
      </c>
      <c r="I324" s="27" t="s">
        <v>42</v>
      </c>
      <c r="J324" s="24" t="s">
        <v>43</v>
      </c>
      <c r="K324" s="98">
        <v>1114034.1839999999</v>
      </c>
      <c r="L324" s="29">
        <v>43466</v>
      </c>
      <c r="M324" s="29">
        <v>43570</v>
      </c>
      <c r="N324" s="30" t="s">
        <v>64</v>
      </c>
      <c r="O324" s="24" t="s">
        <v>53</v>
      </c>
    </row>
    <row r="325" spans="1:15" ht="60" x14ac:dyDescent="0.25">
      <c r="A325" s="16">
        <v>134</v>
      </c>
      <c r="B325" s="24" t="s">
        <v>58</v>
      </c>
      <c r="C325" s="16" t="s">
        <v>59</v>
      </c>
      <c r="D325" s="32" t="s">
        <v>72</v>
      </c>
      <c r="E325" s="26" t="s">
        <v>61</v>
      </c>
      <c r="F325" s="27" t="s">
        <v>73</v>
      </c>
      <c r="G325" s="24" t="s">
        <v>74</v>
      </c>
      <c r="H325" s="24" t="s">
        <v>75</v>
      </c>
      <c r="I325" s="27" t="s">
        <v>42</v>
      </c>
      <c r="J325" s="24" t="s">
        <v>43</v>
      </c>
      <c r="K325" s="97">
        <v>185628.57</v>
      </c>
      <c r="L325" s="29">
        <v>43466</v>
      </c>
      <c r="M325" s="29">
        <v>43570</v>
      </c>
      <c r="N325" s="30" t="s">
        <v>64</v>
      </c>
      <c r="O325" s="24" t="s">
        <v>53</v>
      </c>
    </row>
    <row r="326" spans="1:15" ht="75" x14ac:dyDescent="0.25">
      <c r="A326" s="16">
        <v>135</v>
      </c>
      <c r="B326" s="24" t="s">
        <v>76</v>
      </c>
      <c r="C326" s="16" t="s">
        <v>77</v>
      </c>
      <c r="D326" s="32" t="s">
        <v>78</v>
      </c>
      <c r="E326" s="32" t="s">
        <v>79</v>
      </c>
      <c r="F326" s="24">
        <v>876</v>
      </c>
      <c r="G326" s="24" t="s">
        <v>45</v>
      </c>
      <c r="H326" s="24">
        <v>1</v>
      </c>
      <c r="I326" s="35" t="s">
        <v>42</v>
      </c>
      <c r="J326" s="24" t="s">
        <v>43</v>
      </c>
      <c r="K326" s="28">
        <v>21785.74</v>
      </c>
      <c r="L326" s="36">
        <v>43466</v>
      </c>
      <c r="M326" s="36">
        <v>43800</v>
      </c>
      <c r="N326" s="30" t="s">
        <v>80</v>
      </c>
      <c r="O326" s="24" t="s">
        <v>46</v>
      </c>
    </row>
    <row r="327" spans="1:15" ht="45" x14ac:dyDescent="0.25">
      <c r="A327" s="31">
        <v>136</v>
      </c>
      <c r="B327" s="30" t="s">
        <v>81</v>
      </c>
      <c r="C327" s="37" t="s">
        <v>82</v>
      </c>
      <c r="D327" s="25" t="s">
        <v>684</v>
      </c>
      <c r="E327" s="25" t="s">
        <v>83</v>
      </c>
      <c r="F327" s="35">
        <v>876</v>
      </c>
      <c r="G327" s="30" t="s">
        <v>84</v>
      </c>
      <c r="H327" s="30" t="s">
        <v>85</v>
      </c>
      <c r="I327" s="35" t="s">
        <v>42</v>
      </c>
      <c r="J327" s="30" t="s">
        <v>43</v>
      </c>
      <c r="K327" s="97">
        <v>561774.56000000006</v>
      </c>
      <c r="L327" s="29">
        <v>43647</v>
      </c>
      <c r="M327" s="29">
        <v>43983</v>
      </c>
      <c r="N327" s="30" t="s">
        <v>64</v>
      </c>
      <c r="O327" s="24" t="s">
        <v>53</v>
      </c>
    </row>
    <row r="328" spans="1:15" ht="30" x14ac:dyDescent="0.25">
      <c r="A328" s="16">
        <v>137</v>
      </c>
      <c r="B328" s="38" t="s">
        <v>47</v>
      </c>
      <c r="C328" s="39" t="s">
        <v>48</v>
      </c>
      <c r="D328" s="40" t="s">
        <v>49</v>
      </c>
      <c r="E328" s="18" t="s">
        <v>326</v>
      </c>
      <c r="F328" s="20" t="s">
        <v>50</v>
      </c>
      <c r="G328" s="17" t="s">
        <v>51</v>
      </c>
      <c r="H328" s="17">
        <v>63</v>
      </c>
      <c r="I328" s="19" t="s">
        <v>42</v>
      </c>
      <c r="J328" s="17" t="s">
        <v>43</v>
      </c>
      <c r="K328" s="99">
        <v>2422327</v>
      </c>
      <c r="L328" s="29">
        <v>43466</v>
      </c>
      <c r="M328" s="29">
        <v>43830</v>
      </c>
      <c r="N328" s="17" t="s">
        <v>52</v>
      </c>
      <c r="O328" s="17" t="s">
        <v>53</v>
      </c>
    </row>
    <row r="329" spans="1:15" ht="30" x14ac:dyDescent="0.25">
      <c r="A329" s="16">
        <v>138</v>
      </c>
      <c r="B329" s="38" t="s">
        <v>47</v>
      </c>
      <c r="C329" s="39" t="s">
        <v>48</v>
      </c>
      <c r="D329" s="40" t="s">
        <v>55</v>
      </c>
      <c r="E329" s="41" t="s">
        <v>56</v>
      </c>
      <c r="F329" s="20">
        <v>796</v>
      </c>
      <c r="G329" s="17" t="s">
        <v>44</v>
      </c>
      <c r="H329" s="17">
        <v>64</v>
      </c>
      <c r="I329" s="19" t="s">
        <v>42</v>
      </c>
      <c r="J329" s="17" t="s">
        <v>43</v>
      </c>
      <c r="K329" s="100">
        <v>66267</v>
      </c>
      <c r="L329" s="29">
        <v>43466</v>
      </c>
      <c r="M329" s="29">
        <v>43570</v>
      </c>
      <c r="N329" s="17" t="s">
        <v>54</v>
      </c>
      <c r="O329" s="17" t="s">
        <v>53</v>
      </c>
    </row>
    <row r="330" spans="1:15" x14ac:dyDescent="0.25">
      <c r="A330" s="388" t="s">
        <v>39</v>
      </c>
      <c r="B330" s="389"/>
      <c r="C330" s="389"/>
      <c r="D330" s="389"/>
      <c r="E330" s="389"/>
      <c r="F330" s="389"/>
      <c r="G330" s="389"/>
      <c r="H330" s="389"/>
      <c r="I330" s="389"/>
      <c r="J330" s="389"/>
      <c r="K330" s="389"/>
      <c r="L330" s="389"/>
      <c r="M330" s="389"/>
      <c r="N330" s="389"/>
      <c r="O330" s="390"/>
    </row>
    <row r="331" spans="1:15" x14ac:dyDescent="0.25">
      <c r="A331" s="388" t="s">
        <v>40</v>
      </c>
      <c r="B331" s="389"/>
      <c r="C331" s="389"/>
      <c r="D331" s="389"/>
      <c r="E331" s="389"/>
      <c r="F331" s="389"/>
      <c r="G331" s="389"/>
      <c r="H331" s="389"/>
      <c r="I331" s="389"/>
      <c r="J331" s="389"/>
      <c r="K331" s="389"/>
      <c r="L331" s="389"/>
      <c r="M331" s="389"/>
      <c r="N331" s="389"/>
      <c r="O331" s="390"/>
    </row>
    <row r="332" spans="1:15" x14ac:dyDescent="0.25">
      <c r="A332" s="388" t="s">
        <v>41</v>
      </c>
      <c r="B332" s="389"/>
      <c r="C332" s="389"/>
      <c r="D332" s="389"/>
      <c r="E332" s="389"/>
      <c r="F332" s="389"/>
      <c r="G332" s="389"/>
      <c r="H332" s="389"/>
      <c r="I332" s="389"/>
      <c r="J332" s="389"/>
      <c r="K332" s="389"/>
      <c r="L332" s="389"/>
      <c r="M332" s="389"/>
      <c r="N332" s="389"/>
      <c r="O332" s="390"/>
    </row>
    <row r="333" spans="1:15" ht="141" customHeight="1" x14ac:dyDescent="0.25">
      <c r="A333" s="17">
        <v>269</v>
      </c>
      <c r="B333" s="44" t="s">
        <v>95</v>
      </c>
      <c r="C333" s="39" t="s">
        <v>96</v>
      </c>
      <c r="D333" s="45" t="s">
        <v>97</v>
      </c>
      <c r="E333" s="46" t="s">
        <v>98</v>
      </c>
      <c r="F333" s="47" t="s">
        <v>99</v>
      </c>
      <c r="G333" s="48" t="s">
        <v>100</v>
      </c>
      <c r="H333" s="49" t="s">
        <v>101</v>
      </c>
      <c r="I333" s="50" t="s">
        <v>42</v>
      </c>
      <c r="J333" s="50" t="s">
        <v>43</v>
      </c>
      <c r="K333" s="51">
        <v>1321516</v>
      </c>
      <c r="L333" s="52">
        <v>43496</v>
      </c>
      <c r="M333" s="52">
        <v>43739</v>
      </c>
      <c r="N333" s="27" t="s">
        <v>102</v>
      </c>
      <c r="O333" s="50" t="s">
        <v>53</v>
      </c>
    </row>
    <row r="334" spans="1:15" ht="135" customHeight="1" x14ac:dyDescent="0.25">
      <c r="A334" s="17">
        <v>270</v>
      </c>
      <c r="B334" s="17" t="s">
        <v>103</v>
      </c>
      <c r="C334" s="16" t="s">
        <v>104</v>
      </c>
      <c r="D334" s="41" t="s">
        <v>105</v>
      </c>
      <c r="E334" s="41" t="s">
        <v>106</v>
      </c>
      <c r="F334" s="20">
        <v>112</v>
      </c>
      <c r="G334" s="17" t="s">
        <v>107</v>
      </c>
      <c r="H334" s="17" t="s">
        <v>108</v>
      </c>
      <c r="I334" s="21" t="s">
        <v>42</v>
      </c>
      <c r="J334" s="17" t="s">
        <v>43</v>
      </c>
      <c r="K334" s="22">
        <v>449666.8</v>
      </c>
      <c r="L334" s="53">
        <v>43466</v>
      </c>
      <c r="M334" s="23">
        <v>43739</v>
      </c>
      <c r="N334" s="14" t="s">
        <v>102</v>
      </c>
      <c r="O334" s="17" t="s">
        <v>53</v>
      </c>
    </row>
    <row r="335" spans="1:15" ht="99" customHeight="1" x14ac:dyDescent="0.25">
      <c r="A335" s="17">
        <v>271</v>
      </c>
      <c r="B335" s="44" t="s">
        <v>109</v>
      </c>
      <c r="C335" s="54" t="s">
        <v>110</v>
      </c>
      <c r="D335" s="55" t="s">
        <v>219</v>
      </c>
      <c r="E335" s="56" t="s">
        <v>111</v>
      </c>
      <c r="F335" s="47" t="s">
        <v>112</v>
      </c>
      <c r="G335" s="48" t="s">
        <v>113</v>
      </c>
      <c r="H335" s="49">
        <v>195000</v>
      </c>
      <c r="I335" s="50" t="s">
        <v>42</v>
      </c>
      <c r="J335" s="57" t="s">
        <v>43</v>
      </c>
      <c r="K335" s="58">
        <v>1454700</v>
      </c>
      <c r="L335" s="53">
        <v>43466</v>
      </c>
      <c r="M335" s="23">
        <v>43739</v>
      </c>
      <c r="N335" s="14" t="s">
        <v>102</v>
      </c>
      <c r="O335" s="17" t="s">
        <v>53</v>
      </c>
    </row>
    <row r="336" spans="1:15" ht="177" customHeight="1" x14ac:dyDescent="0.25">
      <c r="A336" s="17">
        <v>272</v>
      </c>
      <c r="B336" s="35" t="s">
        <v>114</v>
      </c>
      <c r="C336" s="59" t="s">
        <v>115</v>
      </c>
      <c r="D336" s="45" t="s">
        <v>116</v>
      </c>
      <c r="E336" s="46" t="s">
        <v>117</v>
      </c>
      <c r="F336" s="27" t="s">
        <v>99</v>
      </c>
      <c r="G336" s="60" t="s">
        <v>100</v>
      </c>
      <c r="H336" s="49" t="s">
        <v>118</v>
      </c>
      <c r="I336" s="50" t="s">
        <v>42</v>
      </c>
      <c r="J336" s="50" t="s">
        <v>43</v>
      </c>
      <c r="K336" s="51">
        <v>2047832</v>
      </c>
      <c r="L336" s="53">
        <v>43466</v>
      </c>
      <c r="M336" s="23">
        <v>43739</v>
      </c>
      <c r="N336" s="61" t="s">
        <v>102</v>
      </c>
      <c r="O336" s="17" t="s">
        <v>53</v>
      </c>
    </row>
    <row r="337" spans="1:15" ht="105" x14ac:dyDescent="0.25">
      <c r="A337" s="17">
        <v>273</v>
      </c>
      <c r="B337" s="44" t="s">
        <v>119</v>
      </c>
      <c r="C337" s="39" t="s">
        <v>120</v>
      </c>
      <c r="D337" s="45" t="s">
        <v>121</v>
      </c>
      <c r="E337" s="46" t="s">
        <v>122</v>
      </c>
      <c r="F337" s="27" t="s">
        <v>123</v>
      </c>
      <c r="G337" s="60" t="s">
        <v>100</v>
      </c>
      <c r="H337" s="49" t="s">
        <v>124</v>
      </c>
      <c r="I337" s="50" t="s">
        <v>42</v>
      </c>
      <c r="J337" s="50" t="s">
        <v>43</v>
      </c>
      <c r="K337" s="51">
        <v>2941059.5</v>
      </c>
      <c r="L337" s="53">
        <v>43466</v>
      </c>
      <c r="M337" s="23">
        <v>43739</v>
      </c>
      <c r="N337" s="11" t="s">
        <v>102</v>
      </c>
      <c r="O337" s="17" t="s">
        <v>53</v>
      </c>
    </row>
    <row r="338" spans="1:15" ht="124.5" customHeight="1" x14ac:dyDescent="0.25">
      <c r="A338" s="17">
        <v>274</v>
      </c>
      <c r="B338" s="44" t="s">
        <v>125</v>
      </c>
      <c r="C338" s="39" t="s">
        <v>126</v>
      </c>
      <c r="D338" s="45" t="s">
        <v>127</v>
      </c>
      <c r="E338" s="46" t="s">
        <v>128</v>
      </c>
      <c r="F338" s="27" t="s">
        <v>112</v>
      </c>
      <c r="G338" s="60" t="s">
        <v>113</v>
      </c>
      <c r="H338" s="49">
        <v>10</v>
      </c>
      <c r="I338" s="50" t="s">
        <v>42</v>
      </c>
      <c r="J338" s="50" t="s">
        <v>43</v>
      </c>
      <c r="K338" s="51">
        <v>608000</v>
      </c>
      <c r="L338" s="53">
        <v>43466</v>
      </c>
      <c r="M338" s="23">
        <v>43497</v>
      </c>
      <c r="N338" s="24" t="s">
        <v>57</v>
      </c>
      <c r="O338" s="24" t="s">
        <v>46</v>
      </c>
    </row>
    <row r="339" spans="1:15" ht="97.5" customHeight="1" x14ac:dyDescent="0.25">
      <c r="A339" s="17">
        <v>275</v>
      </c>
      <c r="B339" s="24" t="s">
        <v>129</v>
      </c>
      <c r="C339" s="16" t="s">
        <v>130</v>
      </c>
      <c r="D339" s="62" t="s">
        <v>131</v>
      </c>
      <c r="E339" s="63" t="s">
        <v>132</v>
      </c>
      <c r="F339" s="24">
        <v>876</v>
      </c>
      <c r="G339" s="24" t="s">
        <v>45</v>
      </c>
      <c r="H339" s="24">
        <v>1194</v>
      </c>
      <c r="I339" s="64">
        <v>3000000000</v>
      </c>
      <c r="J339" s="24" t="s">
        <v>43</v>
      </c>
      <c r="K339" s="22">
        <v>17226081.010000002</v>
      </c>
      <c r="L339" s="36">
        <v>43466</v>
      </c>
      <c r="M339" s="36">
        <v>43525</v>
      </c>
      <c r="N339" s="24" t="s">
        <v>133</v>
      </c>
      <c r="O339" s="24" t="s">
        <v>53</v>
      </c>
    </row>
    <row r="340" spans="1:15" ht="141" customHeight="1" x14ac:dyDescent="0.25">
      <c r="A340" s="17">
        <v>276</v>
      </c>
      <c r="B340" s="17" t="s">
        <v>134</v>
      </c>
      <c r="C340" s="37" t="s">
        <v>135</v>
      </c>
      <c r="D340" s="65" t="s">
        <v>136</v>
      </c>
      <c r="E340" s="65" t="s">
        <v>137</v>
      </c>
      <c r="F340" s="24">
        <v>876</v>
      </c>
      <c r="G340" s="24" t="s">
        <v>138</v>
      </c>
      <c r="H340" s="17" t="s">
        <v>139</v>
      </c>
      <c r="I340" s="21" t="s">
        <v>42</v>
      </c>
      <c r="J340" s="17" t="s">
        <v>43</v>
      </c>
      <c r="K340" s="66">
        <v>3023304</v>
      </c>
      <c r="L340" s="67">
        <v>43466</v>
      </c>
      <c r="M340" s="67">
        <v>43466</v>
      </c>
      <c r="N340" s="68" t="s">
        <v>57</v>
      </c>
      <c r="O340" s="17" t="s">
        <v>46</v>
      </c>
    </row>
    <row r="341" spans="1:15" ht="153.75" customHeight="1" x14ac:dyDescent="0.25">
      <c r="A341" s="17">
        <v>277</v>
      </c>
      <c r="B341" s="69" t="s">
        <v>140</v>
      </c>
      <c r="C341" s="37" t="s">
        <v>141</v>
      </c>
      <c r="D341" s="63" t="s">
        <v>142</v>
      </c>
      <c r="E341" s="63" t="s">
        <v>143</v>
      </c>
      <c r="F341" s="20">
        <v>876</v>
      </c>
      <c r="G341" s="17" t="s">
        <v>138</v>
      </c>
      <c r="H341" s="20" t="s">
        <v>144</v>
      </c>
      <c r="I341" s="21" t="s">
        <v>42</v>
      </c>
      <c r="J341" s="17" t="s">
        <v>43</v>
      </c>
      <c r="K341" s="70">
        <v>677613.25</v>
      </c>
      <c r="L341" s="67">
        <v>43466</v>
      </c>
      <c r="M341" s="23">
        <v>43497</v>
      </c>
      <c r="N341" s="68" t="s">
        <v>57</v>
      </c>
      <c r="O341" s="17" t="s">
        <v>46</v>
      </c>
    </row>
    <row r="342" spans="1:15" ht="164.25" customHeight="1" x14ac:dyDescent="0.25">
      <c r="A342" s="17">
        <v>278</v>
      </c>
      <c r="B342" s="71" t="s">
        <v>145</v>
      </c>
      <c r="C342" s="72" t="s">
        <v>146</v>
      </c>
      <c r="D342" s="62" t="s">
        <v>147</v>
      </c>
      <c r="E342" s="73" t="s">
        <v>148</v>
      </c>
      <c r="F342" s="27" t="s">
        <v>112</v>
      </c>
      <c r="G342" s="24" t="s">
        <v>113</v>
      </c>
      <c r="H342" s="24">
        <v>20</v>
      </c>
      <c r="I342" s="27" t="s">
        <v>42</v>
      </c>
      <c r="J342" s="24" t="s">
        <v>43</v>
      </c>
      <c r="K342" s="74">
        <v>209000</v>
      </c>
      <c r="L342" s="67">
        <v>43497</v>
      </c>
      <c r="M342" s="36">
        <v>43800</v>
      </c>
      <c r="N342" s="144" t="s">
        <v>102</v>
      </c>
      <c r="O342" s="50" t="s">
        <v>53</v>
      </c>
    </row>
    <row r="343" spans="1:15" ht="249" customHeight="1" x14ac:dyDescent="0.25">
      <c r="A343" s="17">
        <v>279</v>
      </c>
      <c r="B343" s="24" t="s">
        <v>149</v>
      </c>
      <c r="C343" s="16" t="s">
        <v>150</v>
      </c>
      <c r="D343" s="73" t="s">
        <v>220</v>
      </c>
      <c r="E343" s="73" t="s">
        <v>61</v>
      </c>
      <c r="F343" s="27" t="s">
        <v>62</v>
      </c>
      <c r="G343" s="60" t="s">
        <v>63</v>
      </c>
      <c r="H343" s="49">
        <v>333.6</v>
      </c>
      <c r="I343" s="50" t="s">
        <v>42</v>
      </c>
      <c r="J343" s="50" t="s">
        <v>43</v>
      </c>
      <c r="K343" s="51">
        <v>194144</v>
      </c>
      <c r="L343" s="67">
        <v>43497</v>
      </c>
      <c r="M343" s="52">
        <v>43556</v>
      </c>
      <c r="N343" s="145" t="s">
        <v>102</v>
      </c>
      <c r="O343" s="50" t="s">
        <v>53</v>
      </c>
    </row>
    <row r="344" spans="1:15" ht="135" x14ac:dyDescent="0.25">
      <c r="A344" s="17">
        <v>280</v>
      </c>
      <c r="B344" s="17" t="s">
        <v>151</v>
      </c>
      <c r="C344" s="16" t="s">
        <v>152</v>
      </c>
      <c r="D344" s="75" t="s">
        <v>153</v>
      </c>
      <c r="E344" s="76" t="s">
        <v>154</v>
      </c>
      <c r="F344" s="19" t="s">
        <v>155</v>
      </c>
      <c r="G344" s="19" t="s">
        <v>156</v>
      </c>
      <c r="H344" s="77" t="s">
        <v>157</v>
      </c>
      <c r="I344" s="77" t="s">
        <v>42</v>
      </c>
      <c r="J344" s="77" t="s">
        <v>43</v>
      </c>
      <c r="K344" s="78">
        <v>1053800</v>
      </c>
      <c r="L344" s="67">
        <v>43497</v>
      </c>
      <c r="M344" s="67">
        <v>43497</v>
      </c>
      <c r="N344" s="68" t="s">
        <v>57</v>
      </c>
      <c r="O344" s="17" t="s">
        <v>46</v>
      </c>
    </row>
    <row r="345" spans="1:15" ht="120" x14ac:dyDescent="0.25">
      <c r="A345" s="83">
        <v>284</v>
      </c>
      <c r="B345" s="24" t="s">
        <v>178</v>
      </c>
      <c r="C345" s="16" t="s">
        <v>146</v>
      </c>
      <c r="D345" s="62" t="s">
        <v>179</v>
      </c>
      <c r="E345" s="62" t="s">
        <v>180</v>
      </c>
      <c r="F345" s="24">
        <v>113</v>
      </c>
      <c r="G345" s="24" t="s">
        <v>181</v>
      </c>
      <c r="H345" s="84">
        <v>210.5</v>
      </c>
      <c r="I345" s="30">
        <v>3000000000</v>
      </c>
      <c r="J345" s="85" t="s">
        <v>43</v>
      </c>
      <c r="K345" s="28">
        <v>160400</v>
      </c>
      <c r="L345" s="36">
        <v>43466</v>
      </c>
      <c r="M345" s="36">
        <v>43466</v>
      </c>
      <c r="N345" s="32" t="s">
        <v>133</v>
      </c>
      <c r="O345" s="24" t="s">
        <v>53</v>
      </c>
    </row>
    <row r="346" spans="1:15" ht="131.25" customHeight="1" x14ac:dyDescent="0.25">
      <c r="A346" s="83">
        <v>288</v>
      </c>
      <c r="B346" s="24" t="s">
        <v>189</v>
      </c>
      <c r="C346" s="16" t="s">
        <v>190</v>
      </c>
      <c r="D346" s="62" t="s">
        <v>191</v>
      </c>
      <c r="E346" s="73" t="s">
        <v>192</v>
      </c>
      <c r="F346" s="27" t="s">
        <v>112</v>
      </c>
      <c r="G346" s="30" t="s">
        <v>113</v>
      </c>
      <c r="H346" s="24">
        <v>10</v>
      </c>
      <c r="I346" s="50" t="s">
        <v>42</v>
      </c>
      <c r="J346" s="50" t="s">
        <v>43</v>
      </c>
      <c r="K346" s="74">
        <v>4791496.84</v>
      </c>
      <c r="L346" s="27" t="s">
        <v>193</v>
      </c>
      <c r="M346" s="52">
        <v>43921</v>
      </c>
      <c r="N346" s="32" t="s">
        <v>133</v>
      </c>
      <c r="O346" s="24" t="s">
        <v>53</v>
      </c>
    </row>
    <row r="347" spans="1:15" ht="161.25" customHeight="1" x14ac:dyDescent="0.25">
      <c r="A347" s="83">
        <v>289</v>
      </c>
      <c r="B347" s="21" t="s">
        <v>196</v>
      </c>
      <c r="C347" s="59" t="s">
        <v>197</v>
      </c>
      <c r="D347" s="91" t="s">
        <v>198</v>
      </c>
      <c r="E347" s="92" t="s">
        <v>199</v>
      </c>
      <c r="F347" s="35" t="s">
        <v>200</v>
      </c>
      <c r="G347" s="30" t="s">
        <v>201</v>
      </c>
      <c r="H347" s="30" t="s">
        <v>202</v>
      </c>
      <c r="I347" s="35" t="s">
        <v>42</v>
      </c>
      <c r="J347" s="30" t="s">
        <v>43</v>
      </c>
      <c r="K347" s="93">
        <v>414318.33</v>
      </c>
      <c r="L347" s="29">
        <v>43511</v>
      </c>
      <c r="M347" s="29">
        <v>43556</v>
      </c>
      <c r="N347" s="25" t="s">
        <v>203</v>
      </c>
      <c r="O347" s="30" t="s">
        <v>53</v>
      </c>
    </row>
    <row r="348" spans="1:15" ht="149.25" customHeight="1" x14ac:dyDescent="0.25">
      <c r="A348" s="83">
        <v>290</v>
      </c>
      <c r="B348" s="17" t="s">
        <v>204</v>
      </c>
      <c r="C348" s="16" t="s">
        <v>205</v>
      </c>
      <c r="D348" s="62" t="s">
        <v>206</v>
      </c>
      <c r="E348" s="73" t="s">
        <v>207</v>
      </c>
      <c r="F348" s="33" t="s">
        <v>208</v>
      </c>
      <c r="G348" s="24" t="s">
        <v>209</v>
      </c>
      <c r="H348" s="24">
        <v>259.5</v>
      </c>
      <c r="I348" s="35" t="s">
        <v>42</v>
      </c>
      <c r="J348" s="30" t="s">
        <v>43</v>
      </c>
      <c r="K348" s="74">
        <v>309000</v>
      </c>
      <c r="L348" s="29">
        <v>43511</v>
      </c>
      <c r="M348" s="94">
        <v>43525</v>
      </c>
      <c r="N348" s="68" t="s">
        <v>57</v>
      </c>
      <c r="O348" s="24" t="s">
        <v>46</v>
      </c>
    </row>
    <row r="349" spans="1:15" ht="189" customHeight="1" x14ac:dyDescent="0.25">
      <c r="A349" s="83">
        <v>291</v>
      </c>
      <c r="B349" s="24" t="s">
        <v>210</v>
      </c>
      <c r="C349" s="16" t="s">
        <v>211</v>
      </c>
      <c r="D349" s="62" t="s">
        <v>212</v>
      </c>
      <c r="E349" s="62" t="s">
        <v>213</v>
      </c>
      <c r="F349" s="33">
        <v>796</v>
      </c>
      <c r="G349" s="24" t="s">
        <v>44</v>
      </c>
      <c r="H349" s="24">
        <v>351</v>
      </c>
      <c r="I349" s="35" t="s">
        <v>42</v>
      </c>
      <c r="J349" s="24" t="s">
        <v>43</v>
      </c>
      <c r="K349" s="74">
        <v>486200</v>
      </c>
      <c r="L349" s="29">
        <v>43511</v>
      </c>
      <c r="M349" s="29">
        <v>43556</v>
      </c>
      <c r="N349" s="158" t="s">
        <v>57</v>
      </c>
      <c r="O349" s="24" t="s">
        <v>46</v>
      </c>
    </row>
    <row r="350" spans="1:15" ht="132.75" customHeight="1" x14ac:dyDescent="0.25">
      <c r="A350" s="140">
        <v>293</v>
      </c>
      <c r="B350" s="109" t="s">
        <v>501</v>
      </c>
      <c r="C350" s="102" t="s">
        <v>502</v>
      </c>
      <c r="D350" s="110" t="s">
        <v>503</v>
      </c>
      <c r="E350" s="170" t="s">
        <v>504</v>
      </c>
      <c r="F350" s="112" t="s">
        <v>505</v>
      </c>
      <c r="G350" s="109" t="s">
        <v>506</v>
      </c>
      <c r="H350" s="109" t="s">
        <v>507</v>
      </c>
      <c r="I350" s="116" t="s">
        <v>42</v>
      </c>
      <c r="J350" s="109" t="s">
        <v>43</v>
      </c>
      <c r="K350" s="113">
        <v>826522.26</v>
      </c>
      <c r="L350" s="107">
        <v>43511</v>
      </c>
      <c r="M350" s="171">
        <v>43525</v>
      </c>
      <c r="N350" s="121" t="s">
        <v>203</v>
      </c>
      <c r="O350" s="109" t="s">
        <v>53</v>
      </c>
    </row>
    <row r="351" spans="1:15" ht="115.5" customHeight="1" x14ac:dyDescent="0.25">
      <c r="A351" s="140">
        <v>294</v>
      </c>
      <c r="B351" s="101" t="s">
        <v>210</v>
      </c>
      <c r="C351" s="102" t="s">
        <v>211</v>
      </c>
      <c r="D351" s="103" t="s">
        <v>212</v>
      </c>
      <c r="E351" s="103" t="s">
        <v>221</v>
      </c>
      <c r="F351" s="104">
        <v>796</v>
      </c>
      <c r="G351" s="101" t="s">
        <v>44</v>
      </c>
      <c r="H351" s="101">
        <v>65</v>
      </c>
      <c r="I351" s="105" t="s">
        <v>42</v>
      </c>
      <c r="J351" s="101" t="s">
        <v>43</v>
      </c>
      <c r="K351" s="106">
        <v>3190703.88</v>
      </c>
      <c r="L351" s="107">
        <v>43511</v>
      </c>
      <c r="M351" s="107">
        <v>43862</v>
      </c>
      <c r="N351" s="32" t="s">
        <v>133</v>
      </c>
      <c r="O351" s="101" t="s">
        <v>53</v>
      </c>
    </row>
    <row r="352" spans="1:15" ht="122.25" customHeight="1" x14ac:dyDescent="0.25">
      <c r="A352" s="140">
        <v>295</v>
      </c>
      <c r="B352" s="109" t="s">
        <v>222</v>
      </c>
      <c r="C352" s="102" t="s">
        <v>223</v>
      </c>
      <c r="D352" s="110" t="s">
        <v>224</v>
      </c>
      <c r="E352" s="111" t="s">
        <v>225</v>
      </c>
      <c r="F352" s="112">
        <v>796</v>
      </c>
      <c r="G352" s="109" t="s">
        <v>44</v>
      </c>
      <c r="H352" s="109">
        <v>42</v>
      </c>
      <c r="I352" s="105" t="s">
        <v>42</v>
      </c>
      <c r="J352" s="101" t="s">
        <v>43</v>
      </c>
      <c r="K352" s="113">
        <v>2816132.13</v>
      </c>
      <c r="L352" s="107">
        <v>43525</v>
      </c>
      <c r="M352" s="107">
        <v>43891</v>
      </c>
      <c r="N352" s="108" t="s">
        <v>203</v>
      </c>
      <c r="O352" s="101" t="s">
        <v>53</v>
      </c>
    </row>
    <row r="353" spans="1:15" ht="176.25" customHeight="1" x14ac:dyDescent="0.25">
      <c r="A353" s="140">
        <v>296</v>
      </c>
      <c r="B353" s="109" t="s">
        <v>226</v>
      </c>
      <c r="C353" s="102" t="s">
        <v>227</v>
      </c>
      <c r="D353" s="103" t="s">
        <v>228</v>
      </c>
      <c r="E353" s="103" t="s">
        <v>229</v>
      </c>
      <c r="F353" s="101" t="s">
        <v>230</v>
      </c>
      <c r="G353" s="101" t="s">
        <v>231</v>
      </c>
      <c r="H353" s="101" t="s">
        <v>232</v>
      </c>
      <c r="I353" s="101">
        <v>3000000000</v>
      </c>
      <c r="J353" s="101" t="s">
        <v>43</v>
      </c>
      <c r="K353" s="106">
        <v>1740233.34</v>
      </c>
      <c r="L353" s="114">
        <v>43498</v>
      </c>
      <c r="M353" s="114">
        <v>43586</v>
      </c>
      <c r="N353" s="108" t="s">
        <v>203</v>
      </c>
      <c r="O353" s="101" t="s">
        <v>53</v>
      </c>
    </row>
    <row r="354" spans="1:15" ht="174.75" customHeight="1" x14ac:dyDescent="0.25">
      <c r="A354" s="140">
        <v>297</v>
      </c>
      <c r="B354" s="109" t="s">
        <v>233</v>
      </c>
      <c r="C354" s="102" t="s">
        <v>234</v>
      </c>
      <c r="D354" s="103" t="s">
        <v>235</v>
      </c>
      <c r="E354" s="103" t="s">
        <v>236</v>
      </c>
      <c r="F354" s="101" t="s">
        <v>237</v>
      </c>
      <c r="G354" s="101" t="s">
        <v>238</v>
      </c>
      <c r="H354" s="101" t="s">
        <v>239</v>
      </c>
      <c r="I354" s="101">
        <v>3000000000</v>
      </c>
      <c r="J354" s="101" t="s">
        <v>43</v>
      </c>
      <c r="K354" s="106">
        <v>11333370.07</v>
      </c>
      <c r="L354" s="114">
        <v>43526</v>
      </c>
      <c r="M354" s="114">
        <v>43770</v>
      </c>
      <c r="N354" s="108" t="s">
        <v>240</v>
      </c>
      <c r="O354" s="101" t="s">
        <v>53</v>
      </c>
    </row>
    <row r="355" spans="1:15" ht="302.25" customHeight="1" x14ac:dyDescent="0.25">
      <c r="A355" s="140">
        <v>298</v>
      </c>
      <c r="B355" s="109" t="s">
        <v>241</v>
      </c>
      <c r="C355" s="102" t="s">
        <v>242</v>
      </c>
      <c r="D355" s="115" t="s">
        <v>243</v>
      </c>
      <c r="E355" s="115" t="s">
        <v>68</v>
      </c>
      <c r="F355" s="112" t="s">
        <v>244</v>
      </c>
      <c r="G355" s="109" t="s">
        <v>245</v>
      </c>
      <c r="H355" s="109" t="s">
        <v>246</v>
      </c>
      <c r="I355" s="116" t="s">
        <v>42</v>
      </c>
      <c r="J355" s="109" t="s">
        <v>43</v>
      </c>
      <c r="K355" s="117">
        <v>1114034.18</v>
      </c>
      <c r="L355" s="118">
        <v>43647</v>
      </c>
      <c r="M355" s="118">
        <v>43709</v>
      </c>
      <c r="N355" s="108" t="s">
        <v>247</v>
      </c>
      <c r="O355" s="109" t="s">
        <v>53</v>
      </c>
    </row>
    <row r="356" spans="1:15" ht="294" customHeight="1" x14ac:dyDescent="0.25">
      <c r="A356" s="140">
        <v>299</v>
      </c>
      <c r="B356" s="119" t="s">
        <v>248</v>
      </c>
      <c r="C356" s="102" t="s">
        <v>249</v>
      </c>
      <c r="D356" s="103" t="s">
        <v>250</v>
      </c>
      <c r="E356" s="120" t="s">
        <v>251</v>
      </c>
      <c r="F356" s="104">
        <v>796</v>
      </c>
      <c r="G356" s="101" t="s">
        <v>252</v>
      </c>
      <c r="H356" s="101">
        <v>399</v>
      </c>
      <c r="I356" s="105" t="s">
        <v>42</v>
      </c>
      <c r="J356" s="121" t="s">
        <v>43</v>
      </c>
      <c r="K356" s="106">
        <v>432580</v>
      </c>
      <c r="L356" s="114">
        <v>43498</v>
      </c>
      <c r="M356" s="107">
        <v>43525</v>
      </c>
      <c r="N356" s="122" t="s">
        <v>57</v>
      </c>
      <c r="O356" s="101" t="s">
        <v>46</v>
      </c>
    </row>
    <row r="357" spans="1:15" ht="215.25" customHeight="1" x14ac:dyDescent="0.25">
      <c r="A357" s="140">
        <v>300</v>
      </c>
      <c r="B357" s="101" t="s">
        <v>253</v>
      </c>
      <c r="C357" s="102" t="s">
        <v>254</v>
      </c>
      <c r="D357" s="103" t="s">
        <v>255</v>
      </c>
      <c r="E357" s="103" t="s">
        <v>256</v>
      </c>
      <c r="F357" s="101" t="s">
        <v>257</v>
      </c>
      <c r="G357" s="101" t="s">
        <v>258</v>
      </c>
      <c r="H357" s="104" t="s">
        <v>259</v>
      </c>
      <c r="I357" s="121" t="s">
        <v>42</v>
      </c>
      <c r="J357" s="123" t="s">
        <v>43</v>
      </c>
      <c r="K357" s="106">
        <v>902180.4</v>
      </c>
      <c r="L357" s="114">
        <v>43497</v>
      </c>
      <c r="M357" s="114">
        <v>43800</v>
      </c>
      <c r="N357" s="108" t="s">
        <v>247</v>
      </c>
      <c r="O357" s="109" t="s">
        <v>53</v>
      </c>
    </row>
    <row r="358" spans="1:15" ht="147.75" customHeight="1" x14ac:dyDescent="0.25">
      <c r="A358" s="140">
        <v>301</v>
      </c>
      <c r="B358" s="101" t="s">
        <v>260</v>
      </c>
      <c r="C358" s="102" t="s">
        <v>261</v>
      </c>
      <c r="D358" s="124" t="s">
        <v>262</v>
      </c>
      <c r="E358" s="108" t="s">
        <v>263</v>
      </c>
      <c r="F358" s="104">
        <v>796</v>
      </c>
      <c r="G358" s="101" t="s">
        <v>44</v>
      </c>
      <c r="H358" s="101">
        <v>74</v>
      </c>
      <c r="I358" s="105" t="s">
        <v>42</v>
      </c>
      <c r="J358" s="121" t="s">
        <v>43</v>
      </c>
      <c r="K358" s="106">
        <v>912844.1</v>
      </c>
      <c r="L358" s="125" t="s">
        <v>331</v>
      </c>
      <c r="M358" s="107">
        <v>43605</v>
      </c>
      <c r="N358" s="108" t="s">
        <v>247</v>
      </c>
      <c r="O358" s="109" t="s">
        <v>53</v>
      </c>
    </row>
    <row r="359" spans="1:15" ht="150" customHeight="1" x14ac:dyDescent="0.25">
      <c r="A359" s="140">
        <v>302</v>
      </c>
      <c r="B359" s="101" t="s">
        <v>264</v>
      </c>
      <c r="C359" s="102" t="s">
        <v>265</v>
      </c>
      <c r="D359" s="124" t="s">
        <v>266</v>
      </c>
      <c r="E359" s="108" t="s">
        <v>267</v>
      </c>
      <c r="F359" s="104">
        <v>166</v>
      </c>
      <c r="G359" s="101" t="s">
        <v>268</v>
      </c>
      <c r="H359" s="104">
        <v>10000</v>
      </c>
      <c r="I359" s="105" t="s">
        <v>42</v>
      </c>
      <c r="J359" s="121" t="s">
        <v>43</v>
      </c>
      <c r="K359" s="106">
        <v>1830000</v>
      </c>
      <c r="L359" s="125" t="s">
        <v>331</v>
      </c>
      <c r="M359" s="107">
        <v>43819</v>
      </c>
      <c r="N359" s="108" t="s">
        <v>247</v>
      </c>
      <c r="O359" s="109" t="s">
        <v>53</v>
      </c>
    </row>
    <row r="360" spans="1:15" ht="44.25" customHeight="1" x14ac:dyDescent="0.25">
      <c r="A360" s="140">
        <v>303</v>
      </c>
      <c r="B360" s="126" t="s">
        <v>269</v>
      </c>
      <c r="C360" s="102" t="s">
        <v>270</v>
      </c>
      <c r="D360" s="127" t="s">
        <v>271</v>
      </c>
      <c r="E360" s="128" t="s">
        <v>272</v>
      </c>
      <c r="F360" s="104">
        <v>876</v>
      </c>
      <c r="G360" s="101" t="s">
        <v>45</v>
      </c>
      <c r="H360" s="101" t="s">
        <v>273</v>
      </c>
      <c r="I360" s="129" t="s">
        <v>42</v>
      </c>
      <c r="J360" s="129" t="s">
        <v>43</v>
      </c>
      <c r="K360" s="106">
        <v>3042987.6</v>
      </c>
      <c r="L360" s="107">
        <v>43586</v>
      </c>
      <c r="M360" s="107">
        <v>43983</v>
      </c>
      <c r="N360" s="130" t="s">
        <v>274</v>
      </c>
      <c r="O360" s="101" t="s">
        <v>53</v>
      </c>
    </row>
    <row r="361" spans="1:15" ht="147.75" customHeight="1" x14ac:dyDescent="0.25">
      <c r="A361" s="140">
        <v>304</v>
      </c>
      <c r="B361" s="126" t="s">
        <v>275</v>
      </c>
      <c r="C361" s="102" t="s">
        <v>276</v>
      </c>
      <c r="D361" s="127" t="s">
        <v>277</v>
      </c>
      <c r="E361" s="128" t="s">
        <v>278</v>
      </c>
      <c r="F361" s="104">
        <v>796</v>
      </c>
      <c r="G361" s="101" t="s">
        <v>113</v>
      </c>
      <c r="H361" s="101">
        <v>64</v>
      </c>
      <c r="I361" s="129" t="s">
        <v>42</v>
      </c>
      <c r="J361" s="129" t="s">
        <v>43</v>
      </c>
      <c r="K361" s="106">
        <v>60851</v>
      </c>
      <c r="L361" s="107">
        <v>43497</v>
      </c>
      <c r="M361" s="114">
        <v>43800</v>
      </c>
      <c r="N361" s="108" t="s">
        <v>247</v>
      </c>
      <c r="O361" s="101" t="s">
        <v>53</v>
      </c>
    </row>
    <row r="362" spans="1:15" ht="144" customHeight="1" x14ac:dyDescent="0.25">
      <c r="A362" s="140">
        <v>305</v>
      </c>
      <c r="B362" s="131" t="s">
        <v>279</v>
      </c>
      <c r="C362" s="132" t="s">
        <v>280</v>
      </c>
      <c r="D362" s="133" t="s">
        <v>281</v>
      </c>
      <c r="E362" s="134" t="s">
        <v>282</v>
      </c>
      <c r="F362" s="135" t="s">
        <v>123</v>
      </c>
      <c r="G362" s="136" t="s">
        <v>100</v>
      </c>
      <c r="H362" s="137">
        <v>4700</v>
      </c>
      <c r="I362" s="138" t="s">
        <v>42</v>
      </c>
      <c r="J362" s="129" t="s">
        <v>43</v>
      </c>
      <c r="K362" s="139">
        <v>412816.67</v>
      </c>
      <c r="L362" s="107">
        <v>43525</v>
      </c>
      <c r="M362" s="107">
        <v>43800</v>
      </c>
      <c r="N362" s="108" t="s">
        <v>247</v>
      </c>
      <c r="O362" s="101" t="s">
        <v>53</v>
      </c>
    </row>
    <row r="363" spans="1:15" ht="118.5" customHeight="1" x14ac:dyDescent="0.25">
      <c r="A363" s="140">
        <v>306</v>
      </c>
      <c r="B363" s="101" t="s">
        <v>283</v>
      </c>
      <c r="C363" s="102" t="s">
        <v>284</v>
      </c>
      <c r="D363" s="103" t="s">
        <v>285</v>
      </c>
      <c r="E363" s="103" t="s">
        <v>286</v>
      </c>
      <c r="F363" s="104">
        <v>876</v>
      </c>
      <c r="G363" s="101" t="s">
        <v>45</v>
      </c>
      <c r="H363" s="104" t="s">
        <v>287</v>
      </c>
      <c r="I363" s="105" t="s">
        <v>42</v>
      </c>
      <c r="J363" s="101" t="s">
        <v>43</v>
      </c>
      <c r="K363" s="106">
        <v>495000</v>
      </c>
      <c r="L363" s="107">
        <v>43497</v>
      </c>
      <c r="M363" s="107">
        <v>43497</v>
      </c>
      <c r="N363" s="122" t="s">
        <v>57</v>
      </c>
      <c r="O363" s="101" t="s">
        <v>46</v>
      </c>
    </row>
    <row r="364" spans="1:15" ht="110.25" customHeight="1" x14ac:dyDescent="0.25">
      <c r="A364" s="140">
        <v>307</v>
      </c>
      <c r="B364" s="109" t="s">
        <v>288</v>
      </c>
      <c r="C364" s="102" t="s">
        <v>82</v>
      </c>
      <c r="D364" s="110" t="s">
        <v>289</v>
      </c>
      <c r="E364" s="111" t="s">
        <v>290</v>
      </c>
      <c r="F364" s="112">
        <v>110</v>
      </c>
      <c r="G364" s="109" t="s">
        <v>291</v>
      </c>
      <c r="H364" s="109">
        <v>110.6</v>
      </c>
      <c r="I364" s="105" t="s">
        <v>42</v>
      </c>
      <c r="J364" s="101" t="s">
        <v>43</v>
      </c>
      <c r="K364" s="113">
        <v>641480</v>
      </c>
      <c r="L364" s="107">
        <v>43497</v>
      </c>
      <c r="M364" s="107">
        <v>43800</v>
      </c>
      <c r="N364" s="108" t="s">
        <v>203</v>
      </c>
      <c r="O364" s="101" t="s">
        <v>53</v>
      </c>
    </row>
    <row r="365" spans="1:15" ht="110.25" x14ac:dyDescent="0.25">
      <c r="A365" s="140">
        <v>308</v>
      </c>
      <c r="B365" s="109" t="s">
        <v>292</v>
      </c>
      <c r="C365" s="102" t="s">
        <v>293</v>
      </c>
      <c r="D365" s="103" t="s">
        <v>294</v>
      </c>
      <c r="E365" s="103" t="s">
        <v>295</v>
      </c>
      <c r="F365" s="101" t="s">
        <v>200</v>
      </c>
      <c r="G365" s="101" t="s">
        <v>296</v>
      </c>
      <c r="H365" s="101" t="s">
        <v>297</v>
      </c>
      <c r="I365" s="101">
        <v>3000000000</v>
      </c>
      <c r="J365" s="101" t="s">
        <v>43</v>
      </c>
      <c r="K365" s="106">
        <v>721376.68</v>
      </c>
      <c r="L365" s="114">
        <v>43498</v>
      </c>
      <c r="M365" s="114">
        <v>43556</v>
      </c>
      <c r="N365" s="108" t="s">
        <v>203</v>
      </c>
      <c r="O365" s="101" t="s">
        <v>53</v>
      </c>
    </row>
    <row r="366" spans="1:15" ht="167.25" customHeight="1" x14ac:dyDescent="0.25">
      <c r="A366" s="140">
        <v>309</v>
      </c>
      <c r="B366" s="141" t="s">
        <v>145</v>
      </c>
      <c r="C366" s="142" t="s">
        <v>146</v>
      </c>
      <c r="D366" s="111" t="s">
        <v>298</v>
      </c>
      <c r="E366" s="111" t="s">
        <v>148</v>
      </c>
      <c r="F366" s="101">
        <v>796</v>
      </c>
      <c r="G366" s="101" t="s">
        <v>113</v>
      </c>
      <c r="H366" s="119" t="s">
        <v>299</v>
      </c>
      <c r="I366" s="119">
        <v>3000000000</v>
      </c>
      <c r="J366" s="119" t="s">
        <v>43</v>
      </c>
      <c r="K366" s="143">
        <v>212200</v>
      </c>
      <c r="L366" s="114">
        <v>43498</v>
      </c>
      <c r="M366" s="114">
        <v>43498</v>
      </c>
      <c r="N366" s="119" t="s">
        <v>57</v>
      </c>
      <c r="O366" s="119" t="s">
        <v>46</v>
      </c>
    </row>
    <row r="367" spans="1:15" ht="135" customHeight="1" x14ac:dyDescent="0.25">
      <c r="A367" s="140">
        <v>310</v>
      </c>
      <c r="B367" s="131" t="s">
        <v>279</v>
      </c>
      <c r="C367" s="132" t="s">
        <v>280</v>
      </c>
      <c r="D367" s="133" t="s">
        <v>300</v>
      </c>
      <c r="E367" s="134" t="s">
        <v>301</v>
      </c>
      <c r="F367" s="135" t="s">
        <v>123</v>
      </c>
      <c r="G367" s="136" t="s">
        <v>100</v>
      </c>
      <c r="H367" s="137">
        <v>7600</v>
      </c>
      <c r="I367" s="138" t="s">
        <v>42</v>
      </c>
      <c r="J367" s="129" t="s">
        <v>43</v>
      </c>
      <c r="K367" s="139">
        <v>1253746.67</v>
      </c>
      <c r="L367" s="107">
        <v>43525</v>
      </c>
      <c r="M367" s="107">
        <v>43800</v>
      </c>
      <c r="N367" s="108" t="s">
        <v>247</v>
      </c>
      <c r="O367" s="101" t="s">
        <v>53</v>
      </c>
    </row>
    <row r="368" spans="1:15" ht="145.5" customHeight="1" x14ac:dyDescent="0.25">
      <c r="A368" s="140">
        <v>311</v>
      </c>
      <c r="B368" s="131" t="s">
        <v>279</v>
      </c>
      <c r="C368" s="132" t="s">
        <v>302</v>
      </c>
      <c r="D368" s="146" t="s">
        <v>303</v>
      </c>
      <c r="E368" s="147" t="s">
        <v>304</v>
      </c>
      <c r="F368" s="135" t="s">
        <v>172</v>
      </c>
      <c r="G368" s="136" t="s">
        <v>173</v>
      </c>
      <c r="H368" s="148" t="s">
        <v>305</v>
      </c>
      <c r="I368" s="129" t="s">
        <v>42</v>
      </c>
      <c r="J368" s="129" t="s">
        <v>43</v>
      </c>
      <c r="K368" s="149">
        <v>975947.44</v>
      </c>
      <c r="L368" s="107">
        <v>43525</v>
      </c>
      <c r="M368" s="107">
        <v>43800</v>
      </c>
      <c r="N368" s="108" t="s">
        <v>247</v>
      </c>
      <c r="O368" s="101" t="s">
        <v>53</v>
      </c>
    </row>
    <row r="369" spans="1:15" ht="156.75" customHeight="1" x14ac:dyDescent="0.25">
      <c r="A369" s="109">
        <v>313</v>
      </c>
      <c r="B369" s="131" t="s">
        <v>125</v>
      </c>
      <c r="C369" s="132" t="s">
        <v>126</v>
      </c>
      <c r="D369" s="146" t="s">
        <v>127</v>
      </c>
      <c r="E369" s="147" t="s">
        <v>128</v>
      </c>
      <c r="F369" s="125" t="s">
        <v>112</v>
      </c>
      <c r="G369" s="152" t="s">
        <v>113</v>
      </c>
      <c r="H369" s="148">
        <v>10</v>
      </c>
      <c r="I369" s="129" t="s">
        <v>42</v>
      </c>
      <c r="J369" s="129" t="s">
        <v>43</v>
      </c>
      <c r="K369" s="149">
        <v>4791496.84</v>
      </c>
      <c r="L369" s="107">
        <v>43525</v>
      </c>
      <c r="M369" s="107">
        <v>43891</v>
      </c>
      <c r="N369" s="101" t="s">
        <v>57</v>
      </c>
      <c r="O369" s="101" t="s">
        <v>46</v>
      </c>
    </row>
    <row r="370" spans="1:15" ht="175.5" customHeight="1" x14ac:dyDescent="0.25">
      <c r="A370" s="109">
        <v>314</v>
      </c>
      <c r="B370" s="101" t="s">
        <v>129</v>
      </c>
      <c r="C370" s="102" t="s">
        <v>130</v>
      </c>
      <c r="D370" s="153" t="s">
        <v>314</v>
      </c>
      <c r="E370" s="111" t="s">
        <v>79</v>
      </c>
      <c r="F370" s="109">
        <v>876</v>
      </c>
      <c r="G370" s="109" t="s">
        <v>45</v>
      </c>
      <c r="H370" s="109">
        <v>1194</v>
      </c>
      <c r="I370" s="150" t="s">
        <v>42</v>
      </c>
      <c r="J370" s="109" t="s">
        <v>43</v>
      </c>
      <c r="K370" s="117">
        <v>15292325.810000001</v>
      </c>
      <c r="L370" s="154">
        <v>43525</v>
      </c>
      <c r="M370" s="154">
        <v>43556</v>
      </c>
      <c r="N370" s="101" t="s">
        <v>57</v>
      </c>
      <c r="O370" s="101" t="s">
        <v>46</v>
      </c>
    </row>
    <row r="371" spans="1:15" ht="140.25" customHeight="1" x14ac:dyDescent="0.25">
      <c r="A371" s="121">
        <v>315</v>
      </c>
      <c r="B371" s="101" t="s">
        <v>315</v>
      </c>
      <c r="C371" s="102" t="s">
        <v>316</v>
      </c>
      <c r="D371" s="128" t="s">
        <v>317</v>
      </c>
      <c r="E371" s="128" t="s">
        <v>318</v>
      </c>
      <c r="F371" s="125" t="s">
        <v>319</v>
      </c>
      <c r="G371" s="152" t="s">
        <v>320</v>
      </c>
      <c r="H371" s="148" t="s">
        <v>321</v>
      </c>
      <c r="I371" s="129" t="s">
        <v>42</v>
      </c>
      <c r="J371" s="129" t="s">
        <v>43</v>
      </c>
      <c r="K371" s="149">
        <v>82996</v>
      </c>
      <c r="L371" s="156">
        <v>43525</v>
      </c>
      <c r="M371" s="157">
        <v>43586</v>
      </c>
      <c r="N371" s="159" t="s">
        <v>102</v>
      </c>
      <c r="O371" s="129" t="s">
        <v>53</v>
      </c>
    </row>
    <row r="372" spans="1:15" ht="184.5" customHeight="1" x14ac:dyDescent="0.25">
      <c r="A372" s="17">
        <v>319</v>
      </c>
      <c r="B372" s="17" t="s">
        <v>332</v>
      </c>
      <c r="C372" s="16" t="s">
        <v>333</v>
      </c>
      <c r="D372" s="18" t="s">
        <v>334</v>
      </c>
      <c r="E372" s="18" t="s">
        <v>335</v>
      </c>
      <c r="F372" s="19" t="s">
        <v>112</v>
      </c>
      <c r="G372" s="17" t="s">
        <v>113</v>
      </c>
      <c r="H372" s="20" t="s">
        <v>336</v>
      </c>
      <c r="I372" s="21" t="s">
        <v>42</v>
      </c>
      <c r="J372" s="17" t="s">
        <v>43</v>
      </c>
      <c r="K372" s="22" t="s">
        <v>337</v>
      </c>
      <c r="L372" s="23">
        <v>43525</v>
      </c>
      <c r="M372" s="23">
        <v>43586</v>
      </c>
      <c r="N372" s="160" t="s">
        <v>102</v>
      </c>
      <c r="O372" s="17" t="s">
        <v>53</v>
      </c>
    </row>
    <row r="373" spans="1:15" ht="188.25" customHeight="1" x14ac:dyDescent="0.25">
      <c r="A373" s="17">
        <v>320</v>
      </c>
      <c r="B373" s="17" t="s">
        <v>338</v>
      </c>
      <c r="C373" s="16" t="s">
        <v>339</v>
      </c>
      <c r="D373" s="18" t="s">
        <v>340</v>
      </c>
      <c r="E373" s="18" t="s">
        <v>341</v>
      </c>
      <c r="F373" s="19" t="s">
        <v>123</v>
      </c>
      <c r="G373" s="17" t="s">
        <v>100</v>
      </c>
      <c r="H373" s="20" t="s">
        <v>342</v>
      </c>
      <c r="I373" s="21" t="s">
        <v>42</v>
      </c>
      <c r="J373" s="17" t="s">
        <v>43</v>
      </c>
      <c r="K373" s="22">
        <v>528264.32999999996</v>
      </c>
      <c r="L373" s="23">
        <v>43525</v>
      </c>
      <c r="M373" s="23">
        <v>43800</v>
      </c>
      <c r="N373" s="160" t="s">
        <v>102</v>
      </c>
      <c r="O373" s="17" t="s">
        <v>53</v>
      </c>
    </row>
    <row r="374" spans="1:15" ht="140.25" customHeight="1" x14ac:dyDescent="0.25">
      <c r="A374" s="17">
        <v>321</v>
      </c>
      <c r="B374" s="17" t="s">
        <v>338</v>
      </c>
      <c r="C374" s="16" t="s">
        <v>343</v>
      </c>
      <c r="D374" s="18" t="s">
        <v>344</v>
      </c>
      <c r="E374" s="18" t="s">
        <v>345</v>
      </c>
      <c r="F374" s="19" t="s">
        <v>123</v>
      </c>
      <c r="G374" s="17" t="s">
        <v>100</v>
      </c>
      <c r="H374" s="20">
        <v>21750</v>
      </c>
      <c r="I374" s="21" t="s">
        <v>42</v>
      </c>
      <c r="J374" s="17" t="s">
        <v>43</v>
      </c>
      <c r="K374" s="22">
        <v>1168700</v>
      </c>
      <c r="L374" s="23">
        <v>43525</v>
      </c>
      <c r="M374" s="23">
        <v>43800</v>
      </c>
      <c r="N374" s="160" t="s">
        <v>102</v>
      </c>
      <c r="O374" s="17" t="s">
        <v>53</v>
      </c>
    </row>
    <row r="375" spans="1:15" ht="136.5" customHeight="1" x14ac:dyDescent="0.25">
      <c r="A375" s="17">
        <v>322</v>
      </c>
      <c r="B375" s="17" t="s">
        <v>346</v>
      </c>
      <c r="C375" s="16" t="s">
        <v>347</v>
      </c>
      <c r="D375" s="18" t="s">
        <v>348</v>
      </c>
      <c r="E375" s="18" t="s">
        <v>349</v>
      </c>
      <c r="F375" s="19" t="s">
        <v>123</v>
      </c>
      <c r="G375" s="17" t="s">
        <v>100</v>
      </c>
      <c r="H375" s="20" t="s">
        <v>350</v>
      </c>
      <c r="I375" s="21" t="s">
        <v>42</v>
      </c>
      <c r="J375" s="17" t="s">
        <v>43</v>
      </c>
      <c r="K375" s="22">
        <v>224839.3</v>
      </c>
      <c r="L375" s="23">
        <v>43525</v>
      </c>
      <c r="M375" s="23">
        <v>43800</v>
      </c>
      <c r="N375" s="160" t="s">
        <v>102</v>
      </c>
      <c r="O375" s="17" t="s">
        <v>53</v>
      </c>
    </row>
    <row r="376" spans="1:15" ht="61.5" customHeight="1" x14ac:dyDescent="0.25">
      <c r="A376" s="17">
        <v>323</v>
      </c>
      <c r="B376" s="17" t="s">
        <v>351</v>
      </c>
      <c r="C376" s="16" t="s">
        <v>352</v>
      </c>
      <c r="D376" s="18" t="s">
        <v>353</v>
      </c>
      <c r="E376" s="18" t="s">
        <v>354</v>
      </c>
      <c r="F376" s="19" t="s">
        <v>123</v>
      </c>
      <c r="G376" s="17" t="s">
        <v>100</v>
      </c>
      <c r="H376" s="20">
        <v>6930</v>
      </c>
      <c r="I376" s="21" t="s">
        <v>42</v>
      </c>
      <c r="J376" s="17" t="s">
        <v>43</v>
      </c>
      <c r="K376" s="22">
        <v>2092038.59</v>
      </c>
      <c r="L376" s="23">
        <v>43525</v>
      </c>
      <c r="M376" s="23">
        <v>43800</v>
      </c>
      <c r="N376" s="160" t="s">
        <v>102</v>
      </c>
      <c r="O376" s="17" t="s">
        <v>53</v>
      </c>
    </row>
    <row r="377" spans="1:15" ht="96.75" customHeight="1" x14ac:dyDescent="0.25">
      <c r="A377" s="17">
        <v>324</v>
      </c>
      <c r="B377" s="17" t="s">
        <v>355</v>
      </c>
      <c r="C377" s="16" t="s">
        <v>356</v>
      </c>
      <c r="D377" s="18" t="s">
        <v>357</v>
      </c>
      <c r="E377" s="18" t="s">
        <v>358</v>
      </c>
      <c r="F377" s="19" t="s">
        <v>62</v>
      </c>
      <c r="G377" s="17" t="s">
        <v>107</v>
      </c>
      <c r="H377" s="20" t="s">
        <v>359</v>
      </c>
      <c r="I377" s="21" t="s">
        <v>42</v>
      </c>
      <c r="J377" s="17" t="s">
        <v>43</v>
      </c>
      <c r="K377" s="22">
        <v>2034556.67</v>
      </c>
      <c r="L377" s="23">
        <v>43525</v>
      </c>
      <c r="M377" s="23">
        <v>43800</v>
      </c>
      <c r="N377" s="160" t="s">
        <v>102</v>
      </c>
      <c r="O377" s="17" t="s">
        <v>53</v>
      </c>
    </row>
    <row r="378" spans="1:15" ht="97.5" customHeight="1" x14ac:dyDescent="0.25">
      <c r="A378" s="17">
        <v>325</v>
      </c>
      <c r="B378" s="17" t="s">
        <v>103</v>
      </c>
      <c r="C378" s="16" t="s">
        <v>360</v>
      </c>
      <c r="D378" s="18" t="s">
        <v>361</v>
      </c>
      <c r="E378" s="18" t="s">
        <v>362</v>
      </c>
      <c r="F378" s="19" t="s">
        <v>123</v>
      </c>
      <c r="G378" s="17" t="s">
        <v>100</v>
      </c>
      <c r="H378" s="20">
        <v>1200</v>
      </c>
      <c r="I378" s="21" t="s">
        <v>42</v>
      </c>
      <c r="J378" s="17" t="s">
        <v>43</v>
      </c>
      <c r="K378" s="22">
        <v>556800</v>
      </c>
      <c r="L378" s="23">
        <v>43525</v>
      </c>
      <c r="M378" s="23">
        <v>43800</v>
      </c>
      <c r="N378" s="160" t="s">
        <v>102</v>
      </c>
      <c r="O378" s="17" t="s">
        <v>53</v>
      </c>
    </row>
    <row r="379" spans="1:15" ht="117" customHeight="1" x14ac:dyDescent="0.25">
      <c r="A379" s="17">
        <v>326</v>
      </c>
      <c r="B379" s="17" t="s">
        <v>338</v>
      </c>
      <c r="C379" s="16" t="s">
        <v>363</v>
      </c>
      <c r="D379" s="18" t="s">
        <v>364</v>
      </c>
      <c r="E379" s="18" t="s">
        <v>365</v>
      </c>
      <c r="F379" s="19" t="s">
        <v>123</v>
      </c>
      <c r="G379" s="17" t="s">
        <v>100</v>
      </c>
      <c r="H379" s="20" t="s">
        <v>366</v>
      </c>
      <c r="I379" s="21" t="s">
        <v>42</v>
      </c>
      <c r="J379" s="17" t="s">
        <v>43</v>
      </c>
      <c r="K379" s="22">
        <v>715100</v>
      </c>
      <c r="L379" s="23">
        <v>43525</v>
      </c>
      <c r="M379" s="23">
        <v>43647</v>
      </c>
      <c r="N379" s="160" t="s">
        <v>102</v>
      </c>
      <c r="O379" s="17" t="s">
        <v>53</v>
      </c>
    </row>
    <row r="380" spans="1:15" ht="94.5" customHeight="1" x14ac:dyDescent="0.25">
      <c r="A380" s="17">
        <v>327</v>
      </c>
      <c r="B380" s="126" t="s">
        <v>269</v>
      </c>
      <c r="C380" s="102" t="s">
        <v>270</v>
      </c>
      <c r="D380" s="127" t="s">
        <v>367</v>
      </c>
      <c r="E380" s="128" t="s">
        <v>171</v>
      </c>
      <c r="F380" s="104">
        <v>876</v>
      </c>
      <c r="G380" s="101" t="s">
        <v>45</v>
      </c>
      <c r="H380" s="101" t="s">
        <v>273</v>
      </c>
      <c r="I380" s="129" t="s">
        <v>42</v>
      </c>
      <c r="J380" s="129" t="s">
        <v>43</v>
      </c>
      <c r="K380" s="106">
        <v>150000</v>
      </c>
      <c r="L380" s="107">
        <v>43525</v>
      </c>
      <c r="M380" s="107">
        <v>43556</v>
      </c>
      <c r="N380" s="161" t="s">
        <v>368</v>
      </c>
      <c r="O380" s="101" t="s">
        <v>46</v>
      </c>
    </row>
    <row r="381" spans="1:15" ht="86.25" customHeight="1" x14ac:dyDescent="0.25">
      <c r="A381" s="17">
        <v>328</v>
      </c>
      <c r="B381" s="17" t="s">
        <v>369</v>
      </c>
      <c r="C381" s="16" t="s">
        <v>370</v>
      </c>
      <c r="D381" s="18" t="s">
        <v>371</v>
      </c>
      <c r="E381" s="18" t="s">
        <v>372</v>
      </c>
      <c r="F381" s="19" t="s">
        <v>373</v>
      </c>
      <c r="G381" s="17" t="s">
        <v>374</v>
      </c>
      <c r="H381" s="20" t="s">
        <v>375</v>
      </c>
      <c r="I381" s="21" t="s">
        <v>42</v>
      </c>
      <c r="J381" s="17" t="s">
        <v>43</v>
      </c>
      <c r="K381" s="22">
        <v>185550</v>
      </c>
      <c r="L381" s="23">
        <v>43525</v>
      </c>
      <c r="M381" s="23">
        <v>43556</v>
      </c>
      <c r="N381" s="161" t="s">
        <v>368</v>
      </c>
      <c r="O381" s="101" t="s">
        <v>46</v>
      </c>
    </row>
    <row r="382" spans="1:15" ht="105" x14ac:dyDescent="0.25">
      <c r="A382" s="17">
        <v>329</v>
      </c>
      <c r="B382" s="17" t="s">
        <v>376</v>
      </c>
      <c r="C382" s="16" t="s">
        <v>377</v>
      </c>
      <c r="D382" s="18" t="s">
        <v>378</v>
      </c>
      <c r="E382" s="18" t="s">
        <v>379</v>
      </c>
      <c r="F382" s="19" t="s">
        <v>380</v>
      </c>
      <c r="G382" s="17" t="s">
        <v>381</v>
      </c>
      <c r="H382" s="20">
        <v>31066</v>
      </c>
      <c r="I382" s="21" t="s">
        <v>42</v>
      </c>
      <c r="J382" s="17" t="s">
        <v>43</v>
      </c>
      <c r="K382" s="22">
        <v>336444.78</v>
      </c>
      <c r="L382" s="23">
        <v>43525</v>
      </c>
      <c r="M382" s="23">
        <v>43800</v>
      </c>
      <c r="N382" s="160" t="s">
        <v>102</v>
      </c>
      <c r="O382" s="17" t="s">
        <v>53</v>
      </c>
    </row>
    <row r="383" spans="1:15" ht="105" customHeight="1" x14ac:dyDescent="0.25">
      <c r="A383" s="17">
        <v>330</v>
      </c>
      <c r="B383" s="17" t="s">
        <v>382</v>
      </c>
      <c r="C383" s="16" t="s">
        <v>383</v>
      </c>
      <c r="D383" s="18" t="s">
        <v>384</v>
      </c>
      <c r="E383" s="18" t="s">
        <v>385</v>
      </c>
      <c r="F383" s="19" t="s">
        <v>380</v>
      </c>
      <c r="G383" s="17" t="s">
        <v>381</v>
      </c>
      <c r="H383" s="20">
        <v>155</v>
      </c>
      <c r="I383" s="21" t="s">
        <v>42</v>
      </c>
      <c r="J383" s="17" t="s">
        <v>43</v>
      </c>
      <c r="K383" s="22">
        <v>570155.1</v>
      </c>
      <c r="L383" s="23">
        <v>43525</v>
      </c>
      <c r="M383" s="23">
        <v>43586</v>
      </c>
      <c r="N383" s="160" t="s">
        <v>102</v>
      </c>
      <c r="O383" s="17" t="s">
        <v>53</v>
      </c>
    </row>
    <row r="384" spans="1:15" ht="47.25" x14ac:dyDescent="0.25">
      <c r="A384" s="17">
        <v>331</v>
      </c>
      <c r="B384" s="126" t="s">
        <v>386</v>
      </c>
      <c r="C384" s="162" t="s">
        <v>386</v>
      </c>
      <c r="D384" s="127" t="s">
        <v>387</v>
      </c>
      <c r="E384" s="128" t="s">
        <v>388</v>
      </c>
      <c r="F384" s="104">
        <v>55</v>
      </c>
      <c r="G384" s="101" t="s">
        <v>389</v>
      </c>
      <c r="H384" s="104">
        <v>10000</v>
      </c>
      <c r="I384" s="129" t="s">
        <v>42</v>
      </c>
      <c r="J384" s="129" t="s">
        <v>43</v>
      </c>
      <c r="K384" s="106">
        <v>2000000</v>
      </c>
      <c r="L384" s="107">
        <v>43525</v>
      </c>
      <c r="M384" s="107">
        <v>43739</v>
      </c>
      <c r="N384" s="161" t="s">
        <v>368</v>
      </c>
      <c r="O384" s="101" t="s">
        <v>46</v>
      </c>
    </row>
    <row r="385" spans="1:15" ht="138.75" customHeight="1" x14ac:dyDescent="0.25">
      <c r="A385" s="109">
        <v>334</v>
      </c>
      <c r="B385" s="101" t="s">
        <v>338</v>
      </c>
      <c r="C385" s="102" t="s">
        <v>398</v>
      </c>
      <c r="D385" s="163" t="s">
        <v>399</v>
      </c>
      <c r="E385" s="163" t="s">
        <v>400</v>
      </c>
      <c r="F385" s="135" t="s">
        <v>123</v>
      </c>
      <c r="G385" s="136" t="s">
        <v>100</v>
      </c>
      <c r="H385" s="149" t="s">
        <v>401</v>
      </c>
      <c r="I385" s="129" t="s">
        <v>42</v>
      </c>
      <c r="J385" s="129" t="s">
        <v>43</v>
      </c>
      <c r="K385" s="149">
        <v>142900</v>
      </c>
      <c r="L385" s="157">
        <v>43525</v>
      </c>
      <c r="M385" s="157">
        <v>43556</v>
      </c>
      <c r="N385" s="125" t="s">
        <v>57</v>
      </c>
      <c r="O385" s="129" t="s">
        <v>46</v>
      </c>
    </row>
    <row r="386" spans="1:15" ht="123.75" customHeight="1" x14ac:dyDescent="0.25">
      <c r="A386" s="109">
        <v>335</v>
      </c>
      <c r="B386" s="101" t="s">
        <v>95</v>
      </c>
      <c r="C386" s="102" t="s">
        <v>402</v>
      </c>
      <c r="D386" s="163" t="s">
        <v>403</v>
      </c>
      <c r="E386" s="164" t="s">
        <v>404</v>
      </c>
      <c r="F386" s="125" t="s">
        <v>123</v>
      </c>
      <c r="G386" s="125" t="s">
        <v>405</v>
      </c>
      <c r="H386" s="165" t="s">
        <v>406</v>
      </c>
      <c r="I386" s="166" t="s">
        <v>42</v>
      </c>
      <c r="J386" s="166" t="s">
        <v>43</v>
      </c>
      <c r="K386" s="165">
        <v>1055248.3400000001</v>
      </c>
      <c r="L386" s="167">
        <v>43525</v>
      </c>
      <c r="M386" s="167">
        <v>43617</v>
      </c>
      <c r="N386" s="125" t="s">
        <v>407</v>
      </c>
      <c r="O386" s="166" t="s">
        <v>53</v>
      </c>
    </row>
    <row r="387" spans="1:15" ht="151.5" customHeight="1" x14ac:dyDescent="0.25">
      <c r="A387" s="109">
        <v>336</v>
      </c>
      <c r="B387" s="109" t="s">
        <v>408</v>
      </c>
      <c r="C387" s="102" t="s">
        <v>409</v>
      </c>
      <c r="D387" s="110" t="s">
        <v>410</v>
      </c>
      <c r="E387" s="111" t="s">
        <v>411</v>
      </c>
      <c r="F387" s="112">
        <v>168</v>
      </c>
      <c r="G387" s="109" t="s">
        <v>412</v>
      </c>
      <c r="H387" s="109" t="s">
        <v>413</v>
      </c>
      <c r="I387" s="105" t="s">
        <v>42</v>
      </c>
      <c r="J387" s="101" t="s">
        <v>43</v>
      </c>
      <c r="K387" s="113">
        <v>617504.93000000005</v>
      </c>
      <c r="L387" s="107">
        <v>43556</v>
      </c>
      <c r="M387" s="107">
        <v>43800</v>
      </c>
      <c r="N387" s="108" t="s">
        <v>203</v>
      </c>
      <c r="O387" s="101" t="s">
        <v>53</v>
      </c>
    </row>
    <row r="388" spans="1:15" ht="110.25" x14ac:dyDescent="0.25">
      <c r="A388" s="109">
        <v>337</v>
      </c>
      <c r="B388" s="109" t="s">
        <v>414</v>
      </c>
      <c r="C388" s="102" t="s">
        <v>415</v>
      </c>
      <c r="D388" s="110" t="s">
        <v>416</v>
      </c>
      <c r="E388" s="111" t="s">
        <v>417</v>
      </c>
      <c r="F388" s="112">
        <v>796</v>
      </c>
      <c r="G388" s="109" t="s">
        <v>113</v>
      </c>
      <c r="H388" s="109">
        <v>62</v>
      </c>
      <c r="I388" s="105" t="s">
        <v>42</v>
      </c>
      <c r="J388" s="101" t="s">
        <v>43</v>
      </c>
      <c r="K388" s="113">
        <v>2054089.97</v>
      </c>
      <c r="L388" s="107">
        <v>43525</v>
      </c>
      <c r="M388" s="107">
        <v>43586</v>
      </c>
      <c r="N388" s="108" t="s">
        <v>247</v>
      </c>
      <c r="O388" s="101" t="s">
        <v>53</v>
      </c>
    </row>
    <row r="389" spans="1:15" ht="117" customHeight="1" x14ac:dyDescent="0.25">
      <c r="A389" s="109">
        <v>338</v>
      </c>
      <c r="B389" s="109" t="s">
        <v>418</v>
      </c>
      <c r="C389" s="102" t="s">
        <v>460</v>
      </c>
      <c r="D389" s="110" t="s">
        <v>419</v>
      </c>
      <c r="E389" s="111" t="s">
        <v>420</v>
      </c>
      <c r="F389" s="112">
        <v>166</v>
      </c>
      <c r="G389" s="109" t="s">
        <v>100</v>
      </c>
      <c r="H389" s="109">
        <v>640</v>
      </c>
      <c r="I389" s="105" t="s">
        <v>42</v>
      </c>
      <c r="J389" s="101" t="s">
        <v>43</v>
      </c>
      <c r="K389" s="113">
        <v>183381.33</v>
      </c>
      <c r="L389" s="107">
        <v>43525</v>
      </c>
      <c r="M389" s="107">
        <v>43556</v>
      </c>
      <c r="N389" s="108" t="s">
        <v>421</v>
      </c>
      <c r="O389" s="101" t="s">
        <v>53</v>
      </c>
    </row>
    <row r="390" spans="1:15" ht="117.75" customHeight="1" x14ac:dyDescent="0.25">
      <c r="A390" s="109">
        <v>339</v>
      </c>
      <c r="B390" s="109" t="s">
        <v>222</v>
      </c>
      <c r="C390" s="102" t="s">
        <v>223</v>
      </c>
      <c r="D390" s="110" t="s">
        <v>224</v>
      </c>
      <c r="E390" s="111" t="s">
        <v>225</v>
      </c>
      <c r="F390" s="112">
        <v>796</v>
      </c>
      <c r="G390" s="109" t="s">
        <v>44</v>
      </c>
      <c r="H390" s="109">
        <v>42</v>
      </c>
      <c r="I390" s="105" t="s">
        <v>42</v>
      </c>
      <c r="J390" s="101" t="s">
        <v>43</v>
      </c>
      <c r="K390" s="113">
        <v>2759198.4</v>
      </c>
      <c r="L390" s="107">
        <v>43525</v>
      </c>
      <c r="M390" s="107">
        <v>43891</v>
      </c>
      <c r="N390" s="168" t="s">
        <v>57</v>
      </c>
      <c r="O390" s="129" t="s">
        <v>46</v>
      </c>
    </row>
    <row r="391" spans="1:15" ht="96.75" customHeight="1" x14ac:dyDescent="0.25">
      <c r="A391" s="109">
        <v>340</v>
      </c>
      <c r="B391" s="109" t="s">
        <v>422</v>
      </c>
      <c r="C391" s="102" t="s">
        <v>461</v>
      </c>
      <c r="D391" s="110" t="s">
        <v>423</v>
      </c>
      <c r="E391" s="111" t="s">
        <v>199</v>
      </c>
      <c r="F391" s="112">
        <v>796</v>
      </c>
      <c r="G391" s="109" t="s">
        <v>113</v>
      </c>
      <c r="H391" s="109">
        <v>220</v>
      </c>
      <c r="I391" s="105" t="s">
        <v>42</v>
      </c>
      <c r="J391" s="101" t="s">
        <v>43</v>
      </c>
      <c r="K391" s="113">
        <v>315883.33</v>
      </c>
      <c r="L391" s="107">
        <v>43586</v>
      </c>
      <c r="M391" s="107">
        <v>43617</v>
      </c>
      <c r="N391" s="108" t="s">
        <v>421</v>
      </c>
      <c r="O391" s="101" t="s">
        <v>53</v>
      </c>
    </row>
    <row r="392" spans="1:15" ht="123.75" customHeight="1" x14ac:dyDescent="0.25">
      <c r="A392" s="109">
        <v>341</v>
      </c>
      <c r="B392" s="109" t="s">
        <v>424</v>
      </c>
      <c r="C392" s="102" t="s">
        <v>425</v>
      </c>
      <c r="D392" s="115" t="s">
        <v>540</v>
      </c>
      <c r="E392" s="115" t="s">
        <v>426</v>
      </c>
      <c r="F392" s="112">
        <v>642</v>
      </c>
      <c r="G392" s="109" t="s">
        <v>427</v>
      </c>
      <c r="H392" s="109">
        <f>22+178+184</f>
        <v>384</v>
      </c>
      <c r="I392" s="150" t="s">
        <v>42</v>
      </c>
      <c r="J392" s="109" t="s">
        <v>43</v>
      </c>
      <c r="K392" s="117">
        <f>'[2]Мониторинг ИТОГ без экодело )'!$O$51</f>
        <v>381656.19466666668</v>
      </c>
      <c r="L392" s="107">
        <v>43556</v>
      </c>
      <c r="M392" s="154">
        <v>43800</v>
      </c>
      <c r="N392" s="108" t="s">
        <v>421</v>
      </c>
      <c r="O392" s="101" t="s">
        <v>53</v>
      </c>
    </row>
    <row r="393" spans="1:15" ht="409.6" customHeight="1" x14ac:dyDescent="0.25">
      <c r="A393" s="109">
        <v>342</v>
      </c>
      <c r="B393" s="109" t="s">
        <v>428</v>
      </c>
      <c r="C393" s="102" t="s">
        <v>429</v>
      </c>
      <c r="D393" s="110" t="s">
        <v>430</v>
      </c>
      <c r="E393" s="111" t="s">
        <v>431</v>
      </c>
      <c r="F393" s="112" t="s">
        <v>432</v>
      </c>
      <c r="G393" s="109" t="s">
        <v>433</v>
      </c>
      <c r="H393" s="109" t="s">
        <v>434</v>
      </c>
      <c r="I393" s="105" t="s">
        <v>42</v>
      </c>
      <c r="J393" s="101" t="s">
        <v>43</v>
      </c>
      <c r="K393" s="113">
        <v>617026.39</v>
      </c>
      <c r="L393" s="107">
        <v>43586</v>
      </c>
      <c r="M393" s="107">
        <v>43617</v>
      </c>
      <c r="N393" s="108" t="s">
        <v>435</v>
      </c>
      <c r="O393" s="101" t="s">
        <v>53</v>
      </c>
    </row>
    <row r="394" spans="1:15" ht="92.25" customHeight="1" x14ac:dyDescent="0.25">
      <c r="A394" s="109">
        <v>343</v>
      </c>
      <c r="B394" s="109" t="s">
        <v>436</v>
      </c>
      <c r="C394" s="102" t="s">
        <v>437</v>
      </c>
      <c r="D394" s="110" t="s">
        <v>438</v>
      </c>
      <c r="E394" s="111" t="s">
        <v>439</v>
      </c>
      <c r="F394" s="112">
        <v>796</v>
      </c>
      <c r="G394" s="109" t="s">
        <v>44</v>
      </c>
      <c r="H394" s="109" t="s">
        <v>440</v>
      </c>
      <c r="I394" s="105" t="s">
        <v>42</v>
      </c>
      <c r="J394" s="101" t="s">
        <v>43</v>
      </c>
      <c r="K394" s="113">
        <v>546200.16</v>
      </c>
      <c r="L394" s="107">
        <v>43525</v>
      </c>
      <c r="M394" s="107">
        <v>43556</v>
      </c>
      <c r="N394" s="125" t="s">
        <v>57</v>
      </c>
      <c r="O394" s="129" t="s">
        <v>46</v>
      </c>
    </row>
    <row r="395" spans="1:15" ht="87.75" customHeight="1" x14ac:dyDescent="0.25">
      <c r="A395" s="17">
        <v>606</v>
      </c>
      <c r="B395" s="101" t="s">
        <v>315</v>
      </c>
      <c r="C395" s="102" t="s">
        <v>462</v>
      </c>
      <c r="D395" s="128" t="s">
        <v>463</v>
      </c>
      <c r="E395" s="128" t="s">
        <v>464</v>
      </c>
      <c r="F395" s="125" t="s">
        <v>465</v>
      </c>
      <c r="G395" s="152" t="s">
        <v>466</v>
      </c>
      <c r="H395" s="148">
        <v>3336</v>
      </c>
      <c r="I395" s="129" t="s">
        <v>42</v>
      </c>
      <c r="J395" s="129" t="s">
        <v>43</v>
      </c>
      <c r="K395" s="149">
        <v>193176</v>
      </c>
      <c r="L395" s="156">
        <v>43556</v>
      </c>
      <c r="M395" s="157">
        <v>43617</v>
      </c>
      <c r="N395" s="101" t="s">
        <v>57</v>
      </c>
      <c r="O395" s="101" t="s">
        <v>46</v>
      </c>
    </row>
    <row r="396" spans="1:15" ht="53.25" customHeight="1" x14ac:dyDescent="0.25">
      <c r="A396" s="17">
        <v>609</v>
      </c>
      <c r="B396" s="101" t="s">
        <v>469</v>
      </c>
      <c r="C396" s="102" t="s">
        <v>470</v>
      </c>
      <c r="D396" s="128" t="s">
        <v>471</v>
      </c>
      <c r="E396" s="128" t="s">
        <v>472</v>
      </c>
      <c r="F396" s="125" t="s">
        <v>473</v>
      </c>
      <c r="G396" s="152" t="s">
        <v>474</v>
      </c>
      <c r="H396" s="148" t="s">
        <v>475</v>
      </c>
      <c r="I396" s="105" t="s">
        <v>42</v>
      </c>
      <c r="J396" s="101" t="s">
        <v>43</v>
      </c>
      <c r="K396" s="149">
        <v>203199.99</v>
      </c>
      <c r="L396" s="154">
        <v>43556</v>
      </c>
      <c r="M396" s="154">
        <v>43586</v>
      </c>
      <c r="N396" s="101" t="s">
        <v>203</v>
      </c>
      <c r="O396" s="101" t="s">
        <v>53</v>
      </c>
    </row>
    <row r="397" spans="1:15" ht="130.5" customHeight="1" x14ac:dyDescent="0.25">
      <c r="A397" s="17">
        <v>610</v>
      </c>
      <c r="B397" s="101" t="s">
        <v>476</v>
      </c>
      <c r="C397" s="102" t="s">
        <v>477</v>
      </c>
      <c r="D397" s="155" t="s">
        <v>478</v>
      </c>
      <c r="E397" s="103" t="s">
        <v>479</v>
      </c>
      <c r="F397" s="109">
        <v>796</v>
      </c>
      <c r="G397" s="109" t="s">
        <v>113</v>
      </c>
      <c r="H397" s="101">
        <v>10</v>
      </c>
      <c r="I397" s="105" t="s">
        <v>42</v>
      </c>
      <c r="J397" s="101" t="s">
        <v>43</v>
      </c>
      <c r="K397" s="106" t="s">
        <v>480</v>
      </c>
      <c r="L397" s="154">
        <v>43586</v>
      </c>
      <c r="M397" s="154">
        <v>43617</v>
      </c>
      <c r="N397" s="101" t="s">
        <v>203</v>
      </c>
      <c r="O397" s="101" t="s">
        <v>53</v>
      </c>
    </row>
    <row r="398" spans="1:15" ht="155.25" customHeight="1" x14ac:dyDescent="0.25">
      <c r="A398" s="17">
        <v>611</v>
      </c>
      <c r="B398" s="101" t="s">
        <v>492</v>
      </c>
      <c r="C398" s="102" t="s">
        <v>481</v>
      </c>
      <c r="D398" s="155" t="s">
        <v>482</v>
      </c>
      <c r="E398" s="103" t="s">
        <v>483</v>
      </c>
      <c r="F398" s="109">
        <v>796</v>
      </c>
      <c r="G398" s="109" t="s">
        <v>113</v>
      </c>
      <c r="H398" s="101">
        <v>10</v>
      </c>
      <c r="I398" s="105" t="s">
        <v>42</v>
      </c>
      <c r="J398" s="101" t="s">
        <v>43</v>
      </c>
      <c r="K398" s="106">
        <v>309083.33</v>
      </c>
      <c r="L398" s="154">
        <v>43556</v>
      </c>
      <c r="M398" s="154">
        <v>43586</v>
      </c>
      <c r="N398" s="101" t="s">
        <v>203</v>
      </c>
      <c r="O398" s="101" t="s">
        <v>53</v>
      </c>
    </row>
    <row r="399" spans="1:15" ht="187.5" customHeight="1" x14ac:dyDescent="0.25">
      <c r="A399" s="17">
        <v>612</v>
      </c>
      <c r="B399" s="101" t="s">
        <v>488</v>
      </c>
      <c r="C399" s="102" t="s">
        <v>489</v>
      </c>
      <c r="D399" s="155" t="s">
        <v>490</v>
      </c>
      <c r="E399" s="103" t="s">
        <v>491</v>
      </c>
      <c r="F399" s="109">
        <v>796</v>
      </c>
      <c r="G399" s="109" t="s">
        <v>113</v>
      </c>
      <c r="H399" s="101">
        <v>2</v>
      </c>
      <c r="I399" s="105" t="s">
        <v>42</v>
      </c>
      <c r="J399" s="101" t="s">
        <v>43</v>
      </c>
      <c r="K399" s="106">
        <v>1053200</v>
      </c>
      <c r="L399" s="154">
        <v>43556</v>
      </c>
      <c r="M399" s="154">
        <v>43647</v>
      </c>
      <c r="N399" s="101" t="s">
        <v>203</v>
      </c>
      <c r="O399" s="101" t="s">
        <v>53</v>
      </c>
    </row>
    <row r="400" spans="1:15" ht="221.25" customHeight="1" x14ac:dyDescent="0.25">
      <c r="A400" s="17">
        <v>615</v>
      </c>
      <c r="B400" s="109" t="s">
        <v>512</v>
      </c>
      <c r="C400" s="102" t="s">
        <v>513</v>
      </c>
      <c r="D400" s="172" t="s">
        <v>514</v>
      </c>
      <c r="E400" s="103" t="s">
        <v>85</v>
      </c>
      <c r="F400" s="109">
        <v>462</v>
      </c>
      <c r="G400" s="109" t="s">
        <v>166</v>
      </c>
      <c r="H400" s="101">
        <v>1</v>
      </c>
      <c r="I400" s="105" t="s">
        <v>42</v>
      </c>
      <c r="J400" s="101" t="s">
        <v>43</v>
      </c>
      <c r="K400" s="106">
        <v>1546200</v>
      </c>
      <c r="L400" s="154">
        <v>43556</v>
      </c>
      <c r="M400" s="154">
        <v>43586</v>
      </c>
      <c r="N400" s="101" t="s">
        <v>57</v>
      </c>
      <c r="O400" s="101" t="s">
        <v>46</v>
      </c>
    </row>
    <row r="401" spans="1:15" ht="221.25" customHeight="1" x14ac:dyDescent="0.25">
      <c r="A401" s="17">
        <v>616</v>
      </c>
      <c r="B401" s="109" t="s">
        <v>515</v>
      </c>
      <c r="C401" s="102" t="s">
        <v>516</v>
      </c>
      <c r="D401" s="172" t="s">
        <v>517</v>
      </c>
      <c r="E401" s="103" t="s">
        <v>518</v>
      </c>
      <c r="F401" s="109">
        <v>796</v>
      </c>
      <c r="G401" s="109" t="s">
        <v>113</v>
      </c>
      <c r="H401" s="101">
        <v>6350</v>
      </c>
      <c r="I401" s="105" t="s">
        <v>42</v>
      </c>
      <c r="J401" s="101" t="s">
        <v>43</v>
      </c>
      <c r="K401" s="106">
        <v>2398785.25</v>
      </c>
      <c r="L401" s="154">
        <v>43556</v>
      </c>
      <c r="M401" s="154">
        <v>43617</v>
      </c>
      <c r="N401" s="101" t="s">
        <v>203</v>
      </c>
      <c r="O401" s="101" t="s">
        <v>53</v>
      </c>
    </row>
    <row r="402" spans="1:15" ht="336.75" customHeight="1" x14ac:dyDescent="0.25">
      <c r="A402" s="17">
        <v>617</v>
      </c>
      <c r="B402" s="101" t="s">
        <v>519</v>
      </c>
      <c r="C402" s="102" t="s">
        <v>520</v>
      </c>
      <c r="D402" s="163" t="s">
        <v>521</v>
      </c>
      <c r="E402" s="163" t="s">
        <v>522</v>
      </c>
      <c r="F402" s="101">
        <v>796</v>
      </c>
      <c r="G402" s="101" t="s">
        <v>113</v>
      </c>
      <c r="H402" s="101">
        <v>800</v>
      </c>
      <c r="I402" s="101">
        <v>3000000000</v>
      </c>
      <c r="J402" s="101" t="s">
        <v>43</v>
      </c>
      <c r="K402" s="173">
        <v>403200</v>
      </c>
      <c r="L402" s="114">
        <v>43556</v>
      </c>
      <c r="M402" s="114">
        <v>43617</v>
      </c>
      <c r="N402" s="101" t="s">
        <v>203</v>
      </c>
      <c r="O402" s="101" t="s">
        <v>53</v>
      </c>
    </row>
    <row r="403" spans="1:15" ht="132.75" customHeight="1" x14ac:dyDescent="0.25">
      <c r="A403" s="109">
        <v>618</v>
      </c>
      <c r="B403" s="101" t="s">
        <v>338</v>
      </c>
      <c r="C403" s="176" t="s">
        <v>523</v>
      </c>
      <c r="D403" s="163" t="s">
        <v>524</v>
      </c>
      <c r="E403" s="103" t="s">
        <v>525</v>
      </c>
      <c r="F403" s="135" t="s">
        <v>123</v>
      </c>
      <c r="G403" s="136" t="s">
        <v>100</v>
      </c>
      <c r="H403" s="174" t="s">
        <v>526</v>
      </c>
      <c r="I403" s="129" t="s">
        <v>42</v>
      </c>
      <c r="J403" s="129" t="s">
        <v>43</v>
      </c>
      <c r="K403" s="149">
        <v>142900</v>
      </c>
      <c r="L403" s="157">
        <v>43556</v>
      </c>
      <c r="M403" s="157">
        <v>43556</v>
      </c>
      <c r="N403" s="125" t="s">
        <v>57</v>
      </c>
      <c r="O403" s="129" t="s">
        <v>46</v>
      </c>
    </row>
    <row r="404" spans="1:15" ht="90.75" customHeight="1" x14ac:dyDescent="0.25">
      <c r="A404" s="109">
        <v>619</v>
      </c>
      <c r="B404" s="101" t="s">
        <v>519</v>
      </c>
      <c r="C404" s="102" t="s">
        <v>527</v>
      </c>
      <c r="D404" s="175" t="s">
        <v>528</v>
      </c>
      <c r="E404" s="163" t="s">
        <v>529</v>
      </c>
      <c r="F404" s="101">
        <v>796</v>
      </c>
      <c r="G404" s="101" t="s">
        <v>113</v>
      </c>
      <c r="H404" s="101">
        <v>72</v>
      </c>
      <c r="I404" s="101">
        <v>3000000000</v>
      </c>
      <c r="J404" s="101" t="s">
        <v>43</v>
      </c>
      <c r="K404" s="173">
        <v>1080120</v>
      </c>
      <c r="L404" s="114">
        <v>43556</v>
      </c>
      <c r="M404" s="114">
        <v>43586</v>
      </c>
      <c r="N404" s="101" t="s">
        <v>203</v>
      </c>
      <c r="O404" s="101" t="s">
        <v>53</v>
      </c>
    </row>
    <row r="405" spans="1:15" ht="129.75" customHeight="1" x14ac:dyDescent="0.25">
      <c r="A405" s="109">
        <v>622</v>
      </c>
      <c r="B405" s="109" t="s">
        <v>499</v>
      </c>
      <c r="C405" s="102" t="s">
        <v>500</v>
      </c>
      <c r="D405" s="110" t="s">
        <v>494</v>
      </c>
      <c r="E405" s="111" t="s">
        <v>495</v>
      </c>
      <c r="F405" s="112" t="s">
        <v>496</v>
      </c>
      <c r="G405" s="109" t="s">
        <v>497</v>
      </c>
      <c r="H405" s="109" t="s">
        <v>498</v>
      </c>
      <c r="I405" s="116" t="s">
        <v>42</v>
      </c>
      <c r="J405" s="109" t="s">
        <v>43</v>
      </c>
      <c r="K405" s="169">
        <v>1148902.42</v>
      </c>
      <c r="L405" s="154">
        <v>43560</v>
      </c>
      <c r="M405" s="154">
        <v>43621</v>
      </c>
      <c r="N405" s="30" t="s">
        <v>203</v>
      </c>
      <c r="O405" s="17" t="s">
        <v>53</v>
      </c>
    </row>
    <row r="406" spans="1:15" ht="92.25" customHeight="1" x14ac:dyDescent="0.25">
      <c r="A406" s="109">
        <v>623</v>
      </c>
      <c r="B406" s="119" t="s">
        <v>535</v>
      </c>
      <c r="C406" s="178" t="s">
        <v>536</v>
      </c>
      <c r="D406" s="179" t="s">
        <v>537</v>
      </c>
      <c r="E406" s="179" t="s">
        <v>538</v>
      </c>
      <c r="F406" s="105" t="s">
        <v>200</v>
      </c>
      <c r="G406" s="121" t="s">
        <v>539</v>
      </c>
      <c r="H406" s="121" t="s">
        <v>297</v>
      </c>
      <c r="I406" s="105" t="s">
        <v>42</v>
      </c>
      <c r="J406" s="121" t="s">
        <v>43</v>
      </c>
      <c r="K406" s="180">
        <v>661131.86</v>
      </c>
      <c r="L406" s="118">
        <v>43556</v>
      </c>
      <c r="M406" s="118">
        <v>43586</v>
      </c>
      <c r="N406" s="119" t="s">
        <v>57</v>
      </c>
      <c r="O406" s="119" t="s">
        <v>46</v>
      </c>
    </row>
    <row r="407" spans="1:15" ht="47.25" x14ac:dyDescent="0.25">
      <c r="A407" s="109">
        <v>624</v>
      </c>
      <c r="B407" s="17" t="s">
        <v>382</v>
      </c>
      <c r="C407" s="16" t="s">
        <v>383</v>
      </c>
      <c r="D407" s="18" t="s">
        <v>384</v>
      </c>
      <c r="E407" s="18" t="s">
        <v>385</v>
      </c>
      <c r="F407" s="19" t="s">
        <v>380</v>
      </c>
      <c r="G407" s="17" t="s">
        <v>381</v>
      </c>
      <c r="H407" s="20">
        <v>155</v>
      </c>
      <c r="I407" s="21" t="s">
        <v>42</v>
      </c>
      <c r="J407" s="17" t="s">
        <v>43</v>
      </c>
      <c r="K407" s="22">
        <v>470425</v>
      </c>
      <c r="L407" s="23">
        <v>43556</v>
      </c>
      <c r="M407" s="23">
        <v>43586</v>
      </c>
      <c r="N407" s="182" t="s">
        <v>57</v>
      </c>
      <c r="O407" s="101" t="s">
        <v>46</v>
      </c>
    </row>
    <row r="408" spans="1:15" ht="138.75" customHeight="1" x14ac:dyDescent="0.25">
      <c r="A408" s="109">
        <v>625</v>
      </c>
      <c r="B408" s="109" t="s">
        <v>541</v>
      </c>
      <c r="C408" s="102" t="s">
        <v>542</v>
      </c>
      <c r="D408" s="110" t="s">
        <v>543</v>
      </c>
      <c r="E408" s="111" t="s">
        <v>544</v>
      </c>
      <c r="F408" s="112" t="s">
        <v>73</v>
      </c>
      <c r="G408" s="109" t="s">
        <v>74</v>
      </c>
      <c r="H408" s="109" t="s">
        <v>545</v>
      </c>
      <c r="I408" s="105" t="s">
        <v>42</v>
      </c>
      <c r="J408" s="101" t="s">
        <v>43</v>
      </c>
      <c r="K408" s="113">
        <v>594335.92000000004</v>
      </c>
      <c r="L408" s="107">
        <v>43556</v>
      </c>
      <c r="M408" s="107">
        <v>43617</v>
      </c>
      <c r="N408" s="108" t="s">
        <v>203</v>
      </c>
      <c r="O408" s="101" t="s">
        <v>53</v>
      </c>
    </row>
    <row r="409" spans="1:15" ht="171.75" customHeight="1" x14ac:dyDescent="0.25">
      <c r="A409" s="109">
        <v>626</v>
      </c>
      <c r="B409" s="109" t="s">
        <v>233</v>
      </c>
      <c r="C409" s="102" t="s">
        <v>234</v>
      </c>
      <c r="D409" s="103" t="s">
        <v>235</v>
      </c>
      <c r="E409" s="103" t="s">
        <v>236</v>
      </c>
      <c r="F409" s="101" t="s">
        <v>237</v>
      </c>
      <c r="G409" s="101" t="s">
        <v>238</v>
      </c>
      <c r="H409" s="101" t="s">
        <v>239</v>
      </c>
      <c r="I409" s="101">
        <v>3000000000</v>
      </c>
      <c r="J409" s="101" t="s">
        <v>43</v>
      </c>
      <c r="K409" s="106">
        <v>11333370.07</v>
      </c>
      <c r="L409" s="114">
        <v>43587</v>
      </c>
      <c r="M409" s="114">
        <v>43770</v>
      </c>
      <c r="N409" s="179" t="s">
        <v>240</v>
      </c>
      <c r="O409" s="101" t="s">
        <v>53</v>
      </c>
    </row>
    <row r="410" spans="1:15" ht="316.5" customHeight="1" x14ac:dyDescent="0.25">
      <c r="A410" s="109">
        <v>627</v>
      </c>
      <c r="B410" s="109" t="s">
        <v>288</v>
      </c>
      <c r="C410" s="102" t="s">
        <v>82</v>
      </c>
      <c r="D410" s="110" t="s">
        <v>289</v>
      </c>
      <c r="E410" s="111" t="s">
        <v>290</v>
      </c>
      <c r="F410" s="112">
        <v>110</v>
      </c>
      <c r="G410" s="109" t="s">
        <v>291</v>
      </c>
      <c r="H410" s="109">
        <v>110.6</v>
      </c>
      <c r="I410" s="105" t="s">
        <v>42</v>
      </c>
      <c r="J410" s="101" t="s">
        <v>43</v>
      </c>
      <c r="K410" s="113">
        <v>442400</v>
      </c>
      <c r="L410" s="114">
        <v>43557</v>
      </c>
      <c r="M410" s="107">
        <v>43800</v>
      </c>
      <c r="N410" s="182" t="s">
        <v>57</v>
      </c>
      <c r="O410" s="101" t="s">
        <v>46</v>
      </c>
    </row>
    <row r="411" spans="1:15" ht="99.75" customHeight="1" x14ac:dyDescent="0.25">
      <c r="A411" s="109">
        <v>628</v>
      </c>
      <c r="B411" s="17" t="s">
        <v>376</v>
      </c>
      <c r="C411" s="16" t="s">
        <v>377</v>
      </c>
      <c r="D411" s="18" t="s">
        <v>378</v>
      </c>
      <c r="E411" s="18" t="s">
        <v>379</v>
      </c>
      <c r="F411" s="19" t="s">
        <v>380</v>
      </c>
      <c r="G411" s="17" t="s">
        <v>381</v>
      </c>
      <c r="H411" s="20">
        <v>31066</v>
      </c>
      <c r="I411" s="21" t="s">
        <v>42</v>
      </c>
      <c r="J411" s="17" t="s">
        <v>43</v>
      </c>
      <c r="K411" s="22">
        <v>242314.8</v>
      </c>
      <c r="L411" s="114">
        <v>43557</v>
      </c>
      <c r="M411" s="23">
        <v>43800</v>
      </c>
      <c r="N411" s="182" t="s">
        <v>57</v>
      </c>
      <c r="O411" s="101" t="s">
        <v>46</v>
      </c>
    </row>
    <row r="412" spans="1:15" ht="105" x14ac:dyDescent="0.25">
      <c r="A412" s="109">
        <v>629</v>
      </c>
      <c r="B412" s="17" t="s">
        <v>338</v>
      </c>
      <c r="C412" s="16" t="s">
        <v>363</v>
      </c>
      <c r="D412" s="18" t="s">
        <v>364</v>
      </c>
      <c r="E412" s="18" t="s">
        <v>365</v>
      </c>
      <c r="F412" s="19" t="s">
        <v>123</v>
      </c>
      <c r="G412" s="17" t="s">
        <v>100</v>
      </c>
      <c r="H412" s="20" t="s">
        <v>366</v>
      </c>
      <c r="I412" s="21" t="s">
        <v>42</v>
      </c>
      <c r="J412" s="17" t="s">
        <v>43</v>
      </c>
      <c r="K412" s="22">
        <v>649300</v>
      </c>
      <c r="L412" s="23">
        <v>43556</v>
      </c>
      <c r="M412" s="23">
        <v>43647</v>
      </c>
      <c r="N412" s="182" t="s">
        <v>57</v>
      </c>
      <c r="O412" s="101" t="s">
        <v>46</v>
      </c>
    </row>
    <row r="413" spans="1:15" ht="121.5" customHeight="1" x14ac:dyDescent="0.25">
      <c r="A413" s="109">
        <v>630</v>
      </c>
      <c r="B413" s="101" t="s">
        <v>264</v>
      </c>
      <c r="C413" s="102" t="s">
        <v>265</v>
      </c>
      <c r="D413" s="124" t="s">
        <v>266</v>
      </c>
      <c r="E413" s="108" t="s">
        <v>267</v>
      </c>
      <c r="F413" s="104">
        <v>166</v>
      </c>
      <c r="G413" s="101" t="s">
        <v>268</v>
      </c>
      <c r="H413" s="104">
        <v>10000</v>
      </c>
      <c r="I413" s="105" t="s">
        <v>42</v>
      </c>
      <c r="J413" s="121" t="s">
        <v>43</v>
      </c>
      <c r="K413" s="106">
        <v>1650000</v>
      </c>
      <c r="L413" s="23">
        <v>43556</v>
      </c>
      <c r="M413" s="107">
        <v>43819</v>
      </c>
      <c r="N413" s="182" t="s">
        <v>57</v>
      </c>
      <c r="O413" s="101" t="s">
        <v>46</v>
      </c>
    </row>
    <row r="414" spans="1:15" ht="138.75" customHeight="1" x14ac:dyDescent="0.25">
      <c r="A414" s="109">
        <v>631</v>
      </c>
      <c r="B414" s="17" t="s">
        <v>346</v>
      </c>
      <c r="C414" s="16" t="s">
        <v>347</v>
      </c>
      <c r="D414" s="18" t="s">
        <v>348</v>
      </c>
      <c r="E414" s="18" t="s">
        <v>349</v>
      </c>
      <c r="F414" s="19" t="s">
        <v>123</v>
      </c>
      <c r="G414" s="17" t="s">
        <v>100</v>
      </c>
      <c r="H414" s="20" t="s">
        <v>350</v>
      </c>
      <c r="I414" s="21" t="s">
        <v>42</v>
      </c>
      <c r="J414" s="17" t="s">
        <v>43</v>
      </c>
      <c r="K414" s="22">
        <v>207660</v>
      </c>
      <c r="L414" s="23">
        <v>43556</v>
      </c>
      <c r="M414" s="23">
        <v>43800</v>
      </c>
      <c r="N414" s="182" t="s">
        <v>57</v>
      </c>
      <c r="O414" s="101" t="s">
        <v>46</v>
      </c>
    </row>
    <row r="415" spans="1:15" ht="156.75" customHeight="1" x14ac:dyDescent="0.25">
      <c r="A415" s="109">
        <v>632</v>
      </c>
      <c r="B415" s="17" t="s">
        <v>351</v>
      </c>
      <c r="C415" s="16" t="s">
        <v>352</v>
      </c>
      <c r="D415" s="18" t="s">
        <v>353</v>
      </c>
      <c r="E415" s="18" t="s">
        <v>354</v>
      </c>
      <c r="F415" s="19" t="s">
        <v>123</v>
      </c>
      <c r="G415" s="17" t="s">
        <v>100</v>
      </c>
      <c r="H415" s="20">
        <v>6930</v>
      </c>
      <c r="I415" s="21" t="s">
        <v>42</v>
      </c>
      <c r="J415" s="17" t="s">
        <v>43</v>
      </c>
      <c r="K415" s="22">
        <v>2007531</v>
      </c>
      <c r="L415" s="23">
        <v>43556</v>
      </c>
      <c r="M415" s="23">
        <v>43800</v>
      </c>
      <c r="N415" s="182" t="s">
        <v>57</v>
      </c>
      <c r="O415" s="101" t="s">
        <v>46</v>
      </c>
    </row>
    <row r="416" spans="1:15" ht="354" customHeight="1" x14ac:dyDescent="0.25">
      <c r="A416" s="109">
        <v>633</v>
      </c>
      <c r="B416" s="27" t="s">
        <v>546</v>
      </c>
      <c r="C416" s="183" t="s">
        <v>547</v>
      </c>
      <c r="D416" s="62" t="s">
        <v>548</v>
      </c>
      <c r="E416" s="62" t="s">
        <v>85</v>
      </c>
      <c r="F416" s="33">
        <v>462</v>
      </c>
      <c r="G416" s="24" t="s">
        <v>166</v>
      </c>
      <c r="H416" s="24" t="s">
        <v>161</v>
      </c>
      <c r="I416" s="35" t="s">
        <v>42</v>
      </c>
      <c r="J416" s="24" t="s">
        <v>43</v>
      </c>
      <c r="K416" s="74">
        <v>180000</v>
      </c>
      <c r="L416" s="53">
        <v>43556</v>
      </c>
      <c r="M416" s="53">
        <v>43586</v>
      </c>
      <c r="N416" s="182" t="s">
        <v>57</v>
      </c>
      <c r="O416" s="101" t="s">
        <v>46</v>
      </c>
    </row>
    <row r="417" spans="1:15" ht="92.25" customHeight="1" x14ac:dyDescent="0.25">
      <c r="A417" s="109">
        <v>634</v>
      </c>
      <c r="B417" s="17" t="s">
        <v>549</v>
      </c>
      <c r="C417" s="16" t="s">
        <v>550</v>
      </c>
      <c r="D417" s="18" t="s">
        <v>551</v>
      </c>
      <c r="E417" s="18" t="s">
        <v>171</v>
      </c>
      <c r="F417" s="19" t="s">
        <v>552</v>
      </c>
      <c r="G417" s="17" t="s">
        <v>553</v>
      </c>
      <c r="H417" s="20">
        <v>220</v>
      </c>
      <c r="I417" s="21" t="s">
        <v>42</v>
      </c>
      <c r="J417" s="17" t="s">
        <v>43</v>
      </c>
      <c r="K417" s="22">
        <v>437636.67</v>
      </c>
      <c r="L417" s="23">
        <v>43678</v>
      </c>
      <c r="M417" s="23">
        <v>43800</v>
      </c>
      <c r="N417" s="182" t="s">
        <v>247</v>
      </c>
      <c r="O417" s="241" t="s">
        <v>53</v>
      </c>
    </row>
    <row r="418" spans="1:15" ht="77.25" customHeight="1" x14ac:dyDescent="0.25">
      <c r="A418" s="109">
        <v>635</v>
      </c>
      <c r="B418" s="17" t="s">
        <v>554</v>
      </c>
      <c r="C418" s="16" t="s">
        <v>555</v>
      </c>
      <c r="D418" s="18" t="s">
        <v>556</v>
      </c>
      <c r="E418" s="18" t="s">
        <v>171</v>
      </c>
      <c r="F418" s="19" t="s">
        <v>112</v>
      </c>
      <c r="G418" s="17" t="s">
        <v>44</v>
      </c>
      <c r="H418" s="20" t="s">
        <v>139</v>
      </c>
      <c r="I418" s="21" t="s">
        <v>42</v>
      </c>
      <c r="J418" s="17" t="s">
        <v>43</v>
      </c>
      <c r="K418" s="22">
        <v>45510</v>
      </c>
      <c r="L418" s="23">
        <v>43617</v>
      </c>
      <c r="M418" s="23">
        <v>43647</v>
      </c>
      <c r="N418" s="182" t="s">
        <v>247</v>
      </c>
      <c r="O418" s="207" t="s">
        <v>53</v>
      </c>
    </row>
    <row r="419" spans="1:15" ht="114.75" customHeight="1" x14ac:dyDescent="0.25">
      <c r="A419" s="109">
        <v>636</v>
      </c>
      <c r="B419" s="101" t="s">
        <v>95</v>
      </c>
      <c r="C419" s="184" t="s">
        <v>402</v>
      </c>
      <c r="D419" s="163" t="s">
        <v>403</v>
      </c>
      <c r="E419" s="164" t="s">
        <v>404</v>
      </c>
      <c r="F419" s="125" t="s">
        <v>123</v>
      </c>
      <c r="G419" s="125" t="s">
        <v>405</v>
      </c>
      <c r="H419" s="165" t="s">
        <v>406</v>
      </c>
      <c r="I419" s="166" t="s">
        <v>42</v>
      </c>
      <c r="J419" s="166" t="s">
        <v>43</v>
      </c>
      <c r="K419" s="165">
        <v>745490</v>
      </c>
      <c r="L419" s="167">
        <v>43556</v>
      </c>
      <c r="M419" s="167">
        <v>43647</v>
      </c>
      <c r="N419" s="182" t="s">
        <v>57</v>
      </c>
      <c r="O419" s="101" t="s">
        <v>46</v>
      </c>
    </row>
    <row r="420" spans="1:15" ht="112.5" customHeight="1" x14ac:dyDescent="0.25">
      <c r="A420" s="109">
        <v>643</v>
      </c>
      <c r="B420" s="109" t="s">
        <v>418</v>
      </c>
      <c r="C420" s="102" t="s">
        <v>460</v>
      </c>
      <c r="D420" s="110" t="s">
        <v>419</v>
      </c>
      <c r="E420" s="111" t="s">
        <v>420</v>
      </c>
      <c r="F420" s="112">
        <v>166</v>
      </c>
      <c r="G420" s="109" t="s">
        <v>100</v>
      </c>
      <c r="H420" s="109">
        <v>640</v>
      </c>
      <c r="I420" s="105" t="s">
        <v>42</v>
      </c>
      <c r="J420" s="101" t="s">
        <v>43</v>
      </c>
      <c r="K420" s="113">
        <v>138950.39999999999</v>
      </c>
      <c r="L420" s="107">
        <v>43586</v>
      </c>
      <c r="M420" s="107">
        <v>43586</v>
      </c>
      <c r="N420" s="121" t="s">
        <v>57</v>
      </c>
      <c r="O420" s="101" t="s">
        <v>46</v>
      </c>
    </row>
    <row r="421" spans="1:15" ht="409.6" customHeight="1" x14ac:dyDescent="0.25">
      <c r="A421" s="109">
        <v>644</v>
      </c>
      <c r="B421" s="109" t="s">
        <v>570</v>
      </c>
      <c r="C421" s="102" t="s">
        <v>571</v>
      </c>
      <c r="D421" s="110" t="s">
        <v>572</v>
      </c>
      <c r="E421" s="111" t="s">
        <v>573</v>
      </c>
      <c r="F421" s="112">
        <v>876</v>
      </c>
      <c r="G421" s="109" t="s">
        <v>45</v>
      </c>
      <c r="H421" s="109">
        <v>1234</v>
      </c>
      <c r="I421" s="105" t="s">
        <v>42</v>
      </c>
      <c r="J421" s="101" t="s">
        <v>43</v>
      </c>
      <c r="K421" s="113">
        <v>99938.5</v>
      </c>
      <c r="L421" s="107">
        <v>43617</v>
      </c>
      <c r="M421" s="107">
        <v>43647</v>
      </c>
      <c r="N421" s="130" t="s">
        <v>247</v>
      </c>
      <c r="O421" s="101" t="s">
        <v>53</v>
      </c>
    </row>
    <row r="422" spans="1:15" ht="243" customHeight="1" x14ac:dyDescent="0.25">
      <c r="A422" s="109">
        <v>647</v>
      </c>
      <c r="B422" s="101" t="s">
        <v>95</v>
      </c>
      <c r="C422" s="102" t="s">
        <v>576</v>
      </c>
      <c r="D422" s="163" t="s">
        <v>577</v>
      </c>
      <c r="E422" s="103" t="s">
        <v>578</v>
      </c>
      <c r="F422" s="147" t="s">
        <v>123</v>
      </c>
      <c r="G422" s="125" t="s">
        <v>405</v>
      </c>
      <c r="H422" s="101" t="s">
        <v>579</v>
      </c>
      <c r="I422" s="166" t="s">
        <v>42</v>
      </c>
      <c r="J422" s="166" t="s">
        <v>43</v>
      </c>
      <c r="K422" s="165">
        <v>278566.65999999997</v>
      </c>
      <c r="L422" s="167">
        <v>43586</v>
      </c>
      <c r="M422" s="167">
        <v>43709</v>
      </c>
      <c r="N422" s="130" t="s">
        <v>247</v>
      </c>
      <c r="O422" s="166" t="s">
        <v>53</v>
      </c>
    </row>
    <row r="423" spans="1:15" ht="409.6" customHeight="1" x14ac:dyDescent="0.25">
      <c r="A423" s="109">
        <v>648</v>
      </c>
      <c r="B423" s="149" t="s">
        <v>580</v>
      </c>
      <c r="C423" s="178" t="s">
        <v>581</v>
      </c>
      <c r="D423" s="185" t="s">
        <v>582</v>
      </c>
      <c r="E423" s="186" t="s">
        <v>583</v>
      </c>
      <c r="F423" s="125" t="s">
        <v>123</v>
      </c>
      <c r="G423" s="149" t="s">
        <v>100</v>
      </c>
      <c r="H423" s="149" t="s">
        <v>584</v>
      </c>
      <c r="I423" s="149" t="s">
        <v>42</v>
      </c>
      <c r="J423" s="149" t="s">
        <v>43</v>
      </c>
      <c r="K423" s="149">
        <v>129332.1</v>
      </c>
      <c r="L423" s="157">
        <v>43586</v>
      </c>
      <c r="M423" s="157">
        <v>43646</v>
      </c>
      <c r="N423" s="149" t="s">
        <v>57</v>
      </c>
      <c r="O423" s="149" t="s">
        <v>46</v>
      </c>
    </row>
    <row r="424" spans="1:15" ht="143.25" customHeight="1" x14ac:dyDescent="0.25">
      <c r="A424" s="109">
        <v>649</v>
      </c>
      <c r="B424" s="109" t="s">
        <v>338</v>
      </c>
      <c r="C424" s="102" t="s">
        <v>585</v>
      </c>
      <c r="D424" s="110" t="s">
        <v>399</v>
      </c>
      <c r="E424" s="111" t="s">
        <v>586</v>
      </c>
      <c r="F424" s="112" t="s">
        <v>587</v>
      </c>
      <c r="G424" s="109" t="s">
        <v>588</v>
      </c>
      <c r="H424" s="109" t="s">
        <v>589</v>
      </c>
      <c r="I424" s="105" t="s">
        <v>42</v>
      </c>
      <c r="J424" s="101" t="s">
        <v>43</v>
      </c>
      <c r="K424" s="113">
        <v>2529390</v>
      </c>
      <c r="L424" s="107">
        <v>43586</v>
      </c>
      <c r="M424" s="107">
        <v>43800</v>
      </c>
      <c r="N424" s="130" t="s">
        <v>247</v>
      </c>
      <c r="O424" s="101" t="s">
        <v>53</v>
      </c>
    </row>
    <row r="425" spans="1:15" ht="63" x14ac:dyDescent="0.25">
      <c r="A425" s="109">
        <v>650</v>
      </c>
      <c r="B425" s="109" t="s">
        <v>351</v>
      </c>
      <c r="C425" s="102" t="s">
        <v>352</v>
      </c>
      <c r="D425" s="111" t="s">
        <v>353</v>
      </c>
      <c r="E425" s="111" t="s">
        <v>354</v>
      </c>
      <c r="F425" s="116" t="s">
        <v>123</v>
      </c>
      <c r="G425" s="109" t="s">
        <v>100</v>
      </c>
      <c r="H425" s="112">
        <v>6930</v>
      </c>
      <c r="I425" s="150" t="s">
        <v>42</v>
      </c>
      <c r="J425" s="109" t="s">
        <v>43</v>
      </c>
      <c r="K425" s="117">
        <v>2007531</v>
      </c>
      <c r="L425" s="154">
        <v>43586</v>
      </c>
      <c r="M425" s="154">
        <v>43800</v>
      </c>
      <c r="N425" s="149" t="s">
        <v>57</v>
      </c>
      <c r="O425" s="149" t="s">
        <v>46</v>
      </c>
    </row>
    <row r="426" spans="1:15" ht="84" customHeight="1" x14ac:dyDescent="0.25">
      <c r="A426" s="109" t="s">
        <v>620</v>
      </c>
      <c r="B426" s="101" t="s">
        <v>590</v>
      </c>
      <c r="C426" s="102" t="s">
        <v>591</v>
      </c>
      <c r="D426" s="163" t="s">
        <v>592</v>
      </c>
      <c r="E426" s="103" t="s">
        <v>593</v>
      </c>
      <c r="F426" s="147" t="s">
        <v>594</v>
      </c>
      <c r="G426" s="125" t="s">
        <v>595</v>
      </c>
      <c r="H426" s="101" t="s">
        <v>596</v>
      </c>
      <c r="I426" s="166" t="s">
        <v>42</v>
      </c>
      <c r="J426" s="166" t="s">
        <v>43</v>
      </c>
      <c r="K426" s="165">
        <v>598501.78</v>
      </c>
      <c r="L426" s="167">
        <v>43586</v>
      </c>
      <c r="M426" s="167">
        <v>43800</v>
      </c>
      <c r="N426" s="130" t="s">
        <v>247</v>
      </c>
      <c r="O426" s="166" t="s">
        <v>53</v>
      </c>
    </row>
    <row r="427" spans="1:15" ht="110.25" x14ac:dyDescent="0.25">
      <c r="A427" s="109">
        <v>652</v>
      </c>
      <c r="B427" s="125" t="s">
        <v>546</v>
      </c>
      <c r="C427" s="187" t="s">
        <v>547</v>
      </c>
      <c r="D427" s="103" t="s">
        <v>548</v>
      </c>
      <c r="E427" s="103" t="s">
        <v>604</v>
      </c>
      <c r="F427" s="104">
        <v>462</v>
      </c>
      <c r="G427" s="101" t="s">
        <v>166</v>
      </c>
      <c r="H427" s="101" t="s">
        <v>161</v>
      </c>
      <c r="I427" s="105" t="s">
        <v>42</v>
      </c>
      <c r="J427" s="101" t="s">
        <v>43</v>
      </c>
      <c r="K427" s="106">
        <v>1149853.33</v>
      </c>
      <c r="L427" s="151">
        <v>43586</v>
      </c>
      <c r="M427" s="151">
        <v>43709</v>
      </c>
      <c r="N427" s="130" t="s">
        <v>247</v>
      </c>
      <c r="O427" s="101" t="s">
        <v>53</v>
      </c>
    </row>
    <row r="428" spans="1:15" ht="182.25" customHeight="1" x14ac:dyDescent="0.25">
      <c r="A428" s="109">
        <v>653</v>
      </c>
      <c r="B428" s="119" t="s">
        <v>605</v>
      </c>
      <c r="C428" s="178" t="s">
        <v>606</v>
      </c>
      <c r="D428" s="188" t="s">
        <v>607</v>
      </c>
      <c r="E428" s="101" t="s">
        <v>608</v>
      </c>
      <c r="F428" s="101">
        <v>796</v>
      </c>
      <c r="G428" s="101" t="s">
        <v>113</v>
      </c>
      <c r="H428" s="112">
        <v>505</v>
      </c>
      <c r="I428" s="189" t="s">
        <v>42</v>
      </c>
      <c r="J428" s="190" t="s">
        <v>43</v>
      </c>
      <c r="K428" s="191">
        <v>953862.12714285695</v>
      </c>
      <c r="L428" s="192">
        <v>43586</v>
      </c>
      <c r="M428" s="192">
        <v>43647</v>
      </c>
      <c r="N428" s="130" t="s">
        <v>247</v>
      </c>
      <c r="O428" s="101" t="s">
        <v>53</v>
      </c>
    </row>
    <row r="429" spans="1:15" ht="219" customHeight="1" x14ac:dyDescent="0.25">
      <c r="A429" s="109">
        <v>654</v>
      </c>
      <c r="B429" s="119" t="s">
        <v>605</v>
      </c>
      <c r="C429" s="178" t="s">
        <v>606</v>
      </c>
      <c r="D429" s="188" t="s">
        <v>609</v>
      </c>
      <c r="E429" s="101" t="s">
        <v>608</v>
      </c>
      <c r="F429" s="101">
        <v>796</v>
      </c>
      <c r="G429" s="101" t="s">
        <v>113</v>
      </c>
      <c r="H429" s="112">
        <v>2105</v>
      </c>
      <c r="I429" s="189" t="s">
        <v>42</v>
      </c>
      <c r="J429" s="190" t="s">
        <v>43</v>
      </c>
      <c r="K429" s="191">
        <v>6853631.6359523796</v>
      </c>
      <c r="L429" s="192">
        <v>43586</v>
      </c>
      <c r="M429" s="192">
        <v>43647</v>
      </c>
      <c r="N429" s="130" t="s">
        <v>247</v>
      </c>
      <c r="O429" s="101" t="s">
        <v>53</v>
      </c>
    </row>
    <row r="430" spans="1:15" ht="126.75" customHeight="1" x14ac:dyDescent="0.25">
      <c r="A430" s="109">
        <v>655</v>
      </c>
      <c r="B430" s="119" t="s">
        <v>605</v>
      </c>
      <c r="C430" s="178" t="s">
        <v>606</v>
      </c>
      <c r="D430" s="188" t="s">
        <v>610</v>
      </c>
      <c r="E430" s="101" t="s">
        <v>608</v>
      </c>
      <c r="F430" s="101">
        <v>796</v>
      </c>
      <c r="G430" s="101" t="s">
        <v>113</v>
      </c>
      <c r="H430" s="112">
        <v>1133</v>
      </c>
      <c r="I430" s="189" t="s">
        <v>42</v>
      </c>
      <c r="J430" s="190" t="s">
        <v>43</v>
      </c>
      <c r="K430" s="191">
        <v>3544267.0177142858</v>
      </c>
      <c r="L430" s="192">
        <v>43586</v>
      </c>
      <c r="M430" s="192">
        <v>43647</v>
      </c>
      <c r="N430" s="130" t="s">
        <v>247</v>
      </c>
      <c r="O430" s="101" t="s">
        <v>53</v>
      </c>
    </row>
    <row r="431" spans="1:15" ht="409.5" x14ac:dyDescent="0.25">
      <c r="A431" s="109">
        <v>656</v>
      </c>
      <c r="B431" s="126" t="s">
        <v>269</v>
      </c>
      <c r="C431" s="102" t="s">
        <v>270</v>
      </c>
      <c r="D431" s="153" t="s">
        <v>611</v>
      </c>
      <c r="E431" s="111" t="s">
        <v>612</v>
      </c>
      <c r="F431" s="104">
        <v>796</v>
      </c>
      <c r="G431" s="101" t="s">
        <v>44</v>
      </c>
      <c r="H431" s="101" t="s">
        <v>613</v>
      </c>
      <c r="I431" s="105" t="s">
        <v>42</v>
      </c>
      <c r="J431" s="101" t="s">
        <v>43</v>
      </c>
      <c r="K431" s="193">
        <v>1108466.67</v>
      </c>
      <c r="L431" s="154">
        <v>43600</v>
      </c>
      <c r="M431" s="154">
        <v>43814</v>
      </c>
      <c r="N431" s="130" t="s">
        <v>247</v>
      </c>
      <c r="O431" s="101" t="s">
        <v>53</v>
      </c>
    </row>
    <row r="432" spans="1:15" ht="409.6" customHeight="1" x14ac:dyDescent="0.25">
      <c r="A432" s="109">
        <v>658</v>
      </c>
      <c r="B432" s="149" t="s">
        <v>597</v>
      </c>
      <c r="C432" s="178" t="s">
        <v>598</v>
      </c>
      <c r="D432" s="185" t="s">
        <v>599</v>
      </c>
      <c r="E432" s="186" t="s">
        <v>600</v>
      </c>
      <c r="F432" s="125" t="s">
        <v>601</v>
      </c>
      <c r="G432" s="149" t="s">
        <v>602</v>
      </c>
      <c r="H432" s="149" t="s">
        <v>603</v>
      </c>
      <c r="I432" s="149" t="s">
        <v>42</v>
      </c>
      <c r="J432" s="149" t="s">
        <v>43</v>
      </c>
      <c r="K432" s="149">
        <v>479116</v>
      </c>
      <c r="L432" s="157">
        <v>43586</v>
      </c>
      <c r="M432" s="157">
        <v>43676</v>
      </c>
      <c r="N432" s="149" t="s">
        <v>57</v>
      </c>
      <c r="O432" s="149" t="s">
        <v>46</v>
      </c>
    </row>
    <row r="433" spans="1:15" ht="260.25" customHeight="1" x14ac:dyDescent="0.25">
      <c r="A433" s="362">
        <v>659</v>
      </c>
      <c r="B433" s="345" t="s">
        <v>621</v>
      </c>
      <c r="C433" s="385" t="s">
        <v>622</v>
      </c>
      <c r="D433" s="345" t="s">
        <v>623</v>
      </c>
      <c r="E433" s="352" t="s">
        <v>624</v>
      </c>
      <c r="F433" s="374" t="s">
        <v>625</v>
      </c>
      <c r="G433" s="374" t="s">
        <v>626</v>
      </c>
      <c r="H433" s="343" t="s">
        <v>627</v>
      </c>
      <c r="I433" s="378" t="s">
        <v>42</v>
      </c>
      <c r="J433" s="378" t="s">
        <v>43</v>
      </c>
      <c r="K433" s="399">
        <v>1623895.8</v>
      </c>
      <c r="L433" s="402">
        <v>43586</v>
      </c>
      <c r="M433" s="402">
        <v>43800</v>
      </c>
      <c r="N433" s="405" t="s">
        <v>247</v>
      </c>
      <c r="O433" s="5"/>
    </row>
    <row r="434" spans="1:15" ht="409.6" customHeight="1" x14ac:dyDescent="0.25">
      <c r="A434" s="384"/>
      <c r="B434" s="377"/>
      <c r="C434" s="386"/>
      <c r="D434" s="377"/>
      <c r="E434" s="391"/>
      <c r="F434" s="375"/>
      <c r="G434" s="375"/>
      <c r="H434" s="395"/>
      <c r="I434" s="379"/>
      <c r="J434" s="379"/>
      <c r="K434" s="400"/>
      <c r="L434" s="403"/>
      <c r="M434" s="403"/>
      <c r="N434" s="406"/>
      <c r="O434" s="101" t="s">
        <v>53</v>
      </c>
    </row>
    <row r="435" spans="1:15" ht="244.5" customHeight="1" x14ac:dyDescent="0.25">
      <c r="A435" s="363"/>
      <c r="B435" s="346"/>
      <c r="C435" s="387"/>
      <c r="D435" s="346"/>
      <c r="E435" s="366"/>
      <c r="F435" s="376"/>
      <c r="G435" s="376"/>
      <c r="H435" s="344"/>
      <c r="I435" s="380"/>
      <c r="J435" s="380"/>
      <c r="K435" s="401"/>
      <c r="L435" s="404"/>
      <c r="M435" s="404"/>
      <c r="N435" s="407"/>
    </row>
    <row r="436" spans="1:15" ht="105.75" customHeight="1" x14ac:dyDescent="0.25">
      <c r="A436" s="109">
        <v>660</v>
      </c>
      <c r="B436" s="109" t="s">
        <v>346</v>
      </c>
      <c r="C436" s="178" t="s">
        <v>628</v>
      </c>
      <c r="D436" s="111" t="s">
        <v>629</v>
      </c>
      <c r="E436" s="111" t="s">
        <v>630</v>
      </c>
      <c r="F436" s="104" t="s">
        <v>631</v>
      </c>
      <c r="G436" s="109" t="s">
        <v>632</v>
      </c>
      <c r="H436" s="109" t="s">
        <v>633</v>
      </c>
      <c r="I436" s="105" t="s">
        <v>42</v>
      </c>
      <c r="J436" s="101" t="s">
        <v>43</v>
      </c>
      <c r="K436" s="117">
        <v>821122.16</v>
      </c>
      <c r="L436" s="154">
        <v>43586</v>
      </c>
      <c r="M436" s="154">
        <v>43800</v>
      </c>
      <c r="N436" s="185" t="s">
        <v>247</v>
      </c>
      <c r="O436" s="101" t="s">
        <v>53</v>
      </c>
    </row>
    <row r="437" spans="1:15" ht="201.75" customHeight="1" x14ac:dyDescent="0.25">
      <c r="A437" s="109">
        <v>661</v>
      </c>
      <c r="B437" s="109" t="s">
        <v>634</v>
      </c>
      <c r="C437" s="178" t="s">
        <v>635</v>
      </c>
      <c r="D437" s="109" t="s">
        <v>636</v>
      </c>
      <c r="E437" s="111" t="s">
        <v>637</v>
      </c>
      <c r="F437" s="104" t="s">
        <v>638</v>
      </c>
      <c r="G437" s="109" t="s">
        <v>639</v>
      </c>
      <c r="H437" s="119" t="s">
        <v>640</v>
      </c>
      <c r="I437" s="105" t="s">
        <v>42</v>
      </c>
      <c r="J437" s="101" t="s">
        <v>43</v>
      </c>
      <c r="K437" s="117">
        <v>975332.13</v>
      </c>
      <c r="L437" s="154">
        <v>43586</v>
      </c>
      <c r="M437" s="154">
        <v>43800</v>
      </c>
      <c r="N437" s="185" t="s">
        <v>247</v>
      </c>
      <c r="O437" s="101" t="s">
        <v>53</v>
      </c>
    </row>
    <row r="438" spans="1:15" ht="157.5" x14ac:dyDescent="0.25">
      <c r="A438" s="109">
        <v>662</v>
      </c>
      <c r="B438" s="109" t="s">
        <v>641</v>
      </c>
      <c r="C438" s="178" t="s">
        <v>642</v>
      </c>
      <c r="D438" s="111" t="s">
        <v>643</v>
      </c>
      <c r="E438" s="111" t="s">
        <v>644</v>
      </c>
      <c r="F438" s="104">
        <v>728</v>
      </c>
      <c r="G438" s="109" t="s">
        <v>645</v>
      </c>
      <c r="H438" s="109" t="s">
        <v>646</v>
      </c>
      <c r="I438" s="105" t="s">
        <v>42</v>
      </c>
      <c r="J438" s="101" t="s">
        <v>43</v>
      </c>
      <c r="K438" s="117">
        <v>2433704.13</v>
      </c>
      <c r="L438" s="154">
        <v>43586</v>
      </c>
      <c r="M438" s="154">
        <v>43800</v>
      </c>
      <c r="N438" s="185" t="s">
        <v>247</v>
      </c>
      <c r="O438" s="101" t="s">
        <v>53</v>
      </c>
    </row>
    <row r="439" spans="1:15" ht="157.5" x14ac:dyDescent="0.25">
      <c r="A439" s="109">
        <v>663</v>
      </c>
      <c r="B439" s="109" t="s">
        <v>647</v>
      </c>
      <c r="C439" s="102" t="s">
        <v>648</v>
      </c>
      <c r="D439" s="111" t="s">
        <v>649</v>
      </c>
      <c r="E439" s="111" t="s">
        <v>650</v>
      </c>
      <c r="F439" s="104" t="s">
        <v>73</v>
      </c>
      <c r="G439" s="109" t="s">
        <v>651</v>
      </c>
      <c r="H439" s="109" t="s">
        <v>652</v>
      </c>
      <c r="I439" s="105" t="s">
        <v>42</v>
      </c>
      <c r="J439" s="101" t="s">
        <v>43</v>
      </c>
      <c r="K439" s="117">
        <v>727658.33</v>
      </c>
      <c r="L439" s="154">
        <v>43586</v>
      </c>
      <c r="M439" s="154">
        <v>43647</v>
      </c>
      <c r="N439" s="185" t="s">
        <v>247</v>
      </c>
      <c r="O439" s="101" t="s">
        <v>53</v>
      </c>
    </row>
    <row r="440" spans="1:15" ht="162" customHeight="1" x14ac:dyDescent="0.25">
      <c r="A440" s="109">
        <v>664</v>
      </c>
      <c r="B440" s="109" t="s">
        <v>653</v>
      </c>
      <c r="C440" s="102" t="s">
        <v>654</v>
      </c>
      <c r="D440" s="111" t="s">
        <v>655</v>
      </c>
      <c r="E440" s="111" t="s">
        <v>656</v>
      </c>
      <c r="F440" s="104" t="s">
        <v>380</v>
      </c>
      <c r="G440" s="109" t="s">
        <v>657</v>
      </c>
      <c r="H440" s="109">
        <v>141</v>
      </c>
      <c r="I440" s="105" t="s">
        <v>42</v>
      </c>
      <c r="J440" s="101" t="s">
        <v>43</v>
      </c>
      <c r="K440" s="117">
        <v>667306</v>
      </c>
      <c r="L440" s="154">
        <v>43586</v>
      </c>
      <c r="M440" s="154">
        <v>43647</v>
      </c>
      <c r="N440" s="185" t="s">
        <v>247</v>
      </c>
      <c r="O440" s="101" t="s">
        <v>53</v>
      </c>
    </row>
    <row r="441" spans="1:15" ht="150.75" customHeight="1" x14ac:dyDescent="0.25">
      <c r="A441" s="109">
        <v>665</v>
      </c>
      <c r="B441" s="109" t="s">
        <v>515</v>
      </c>
      <c r="C441" s="102" t="s">
        <v>658</v>
      </c>
      <c r="D441" s="103" t="s">
        <v>659</v>
      </c>
      <c r="E441" s="103" t="s">
        <v>660</v>
      </c>
      <c r="F441" s="101">
        <v>796</v>
      </c>
      <c r="G441" s="101" t="s">
        <v>661</v>
      </c>
      <c r="H441" s="104" t="s">
        <v>662</v>
      </c>
      <c r="I441" s="101">
        <v>3000000000</v>
      </c>
      <c r="J441" s="194" t="s">
        <v>43</v>
      </c>
      <c r="K441" s="143">
        <v>2233477.6800000002</v>
      </c>
      <c r="L441" s="114">
        <v>43617</v>
      </c>
      <c r="M441" s="114">
        <v>43952</v>
      </c>
      <c r="N441" s="163" t="s">
        <v>247</v>
      </c>
      <c r="O441" s="101" t="s">
        <v>53</v>
      </c>
    </row>
    <row r="442" spans="1:15" ht="132" customHeight="1" x14ac:dyDescent="0.25">
      <c r="A442" s="109">
        <v>666</v>
      </c>
      <c r="B442" s="109" t="s">
        <v>663</v>
      </c>
      <c r="C442" s="102" t="s">
        <v>664</v>
      </c>
      <c r="D442" s="103" t="s">
        <v>665</v>
      </c>
      <c r="E442" s="103" t="s">
        <v>666</v>
      </c>
      <c r="F442" s="101">
        <v>796</v>
      </c>
      <c r="G442" s="101" t="s">
        <v>661</v>
      </c>
      <c r="H442" s="104">
        <v>1150</v>
      </c>
      <c r="I442" s="101">
        <v>3000000000</v>
      </c>
      <c r="J442" s="194" t="s">
        <v>43</v>
      </c>
      <c r="K442" s="143">
        <v>193825</v>
      </c>
      <c r="L442" s="114">
        <v>43647</v>
      </c>
      <c r="M442" s="114">
        <v>43709</v>
      </c>
      <c r="N442" s="163" t="s">
        <v>247</v>
      </c>
      <c r="O442" s="101" t="s">
        <v>53</v>
      </c>
    </row>
    <row r="443" spans="1:15" ht="134.25" customHeight="1" x14ac:dyDescent="0.25">
      <c r="A443" s="109">
        <v>667</v>
      </c>
      <c r="B443" s="109" t="s">
        <v>667</v>
      </c>
      <c r="C443" s="102" t="s">
        <v>668</v>
      </c>
      <c r="D443" s="103" t="s">
        <v>669</v>
      </c>
      <c r="E443" s="111" t="s">
        <v>85</v>
      </c>
      <c r="F443" s="101">
        <v>168</v>
      </c>
      <c r="G443" s="101" t="s">
        <v>412</v>
      </c>
      <c r="H443" s="104" t="s">
        <v>670</v>
      </c>
      <c r="I443" s="101">
        <v>3000000000</v>
      </c>
      <c r="J443" s="194" t="s">
        <v>43</v>
      </c>
      <c r="K443" s="143">
        <v>24750</v>
      </c>
      <c r="L443" s="114">
        <v>43647</v>
      </c>
      <c r="M443" s="114">
        <v>43800</v>
      </c>
      <c r="N443" s="163" t="s">
        <v>247</v>
      </c>
      <c r="O443" s="101" t="s">
        <v>53</v>
      </c>
    </row>
    <row r="444" spans="1:15" ht="106.5" customHeight="1" x14ac:dyDescent="0.25">
      <c r="A444" s="109">
        <v>668</v>
      </c>
      <c r="B444" s="109" t="s">
        <v>663</v>
      </c>
      <c r="C444" s="102" t="s">
        <v>671</v>
      </c>
      <c r="D444" s="103" t="s">
        <v>672</v>
      </c>
      <c r="E444" s="103" t="s">
        <v>666</v>
      </c>
      <c r="F444" s="101" t="s">
        <v>230</v>
      </c>
      <c r="G444" s="101" t="s">
        <v>673</v>
      </c>
      <c r="H444" s="104" t="s">
        <v>674</v>
      </c>
      <c r="I444" s="101">
        <v>3000000000</v>
      </c>
      <c r="J444" s="194" t="s">
        <v>43</v>
      </c>
      <c r="K444" s="143">
        <v>365525.74</v>
      </c>
      <c r="L444" s="114">
        <v>43617</v>
      </c>
      <c r="M444" s="114">
        <v>43709</v>
      </c>
      <c r="N444" s="163" t="s">
        <v>247</v>
      </c>
      <c r="O444" s="101" t="s">
        <v>53</v>
      </c>
    </row>
    <row r="445" spans="1:15" ht="238.5" customHeight="1" x14ac:dyDescent="0.25">
      <c r="A445" s="119">
        <v>934</v>
      </c>
      <c r="B445" s="109" t="s">
        <v>663</v>
      </c>
      <c r="C445" s="102" t="s">
        <v>664</v>
      </c>
      <c r="D445" s="155" t="s">
        <v>696</v>
      </c>
      <c r="E445" s="103" t="s">
        <v>132</v>
      </c>
      <c r="F445" s="104">
        <v>796</v>
      </c>
      <c r="G445" s="101" t="s">
        <v>44</v>
      </c>
      <c r="H445" s="101">
        <v>965</v>
      </c>
      <c r="I445" s="105" t="s">
        <v>42</v>
      </c>
      <c r="J445" s="101" t="s">
        <v>43</v>
      </c>
      <c r="K445" s="106">
        <v>2065698.33</v>
      </c>
      <c r="L445" s="156">
        <v>43647</v>
      </c>
      <c r="M445" s="114">
        <v>43709</v>
      </c>
      <c r="N445" s="101" t="s">
        <v>102</v>
      </c>
      <c r="O445" s="101" t="s">
        <v>53</v>
      </c>
    </row>
    <row r="446" spans="1:15" ht="136.5" customHeight="1" x14ac:dyDescent="0.25">
      <c r="A446" s="119">
        <v>935</v>
      </c>
      <c r="B446" s="109" t="s">
        <v>697</v>
      </c>
      <c r="C446" s="102" t="s">
        <v>698</v>
      </c>
      <c r="D446" s="172" t="s">
        <v>699</v>
      </c>
      <c r="E446" s="103" t="s">
        <v>700</v>
      </c>
      <c r="F446" s="104" t="s">
        <v>701</v>
      </c>
      <c r="G446" s="101" t="s">
        <v>702</v>
      </c>
      <c r="H446" s="101" t="s">
        <v>703</v>
      </c>
      <c r="I446" s="105" t="s">
        <v>42</v>
      </c>
      <c r="J446" s="101" t="s">
        <v>43</v>
      </c>
      <c r="K446" s="106">
        <v>111354.11</v>
      </c>
      <c r="L446" s="156">
        <v>43617</v>
      </c>
      <c r="M446" s="114">
        <v>43678</v>
      </c>
      <c r="N446" s="101" t="s">
        <v>102</v>
      </c>
      <c r="O446" s="101" t="s">
        <v>53</v>
      </c>
    </row>
    <row r="447" spans="1:15" ht="99.75" customHeight="1" x14ac:dyDescent="0.25">
      <c r="A447" s="119">
        <v>936</v>
      </c>
      <c r="B447" s="109" t="s">
        <v>546</v>
      </c>
      <c r="C447" s="102" t="s">
        <v>547</v>
      </c>
      <c r="D447" s="175" t="s">
        <v>704</v>
      </c>
      <c r="E447" s="163" t="s">
        <v>705</v>
      </c>
      <c r="F447" s="101">
        <v>642</v>
      </c>
      <c r="G447" s="101" t="s">
        <v>166</v>
      </c>
      <c r="H447" s="101">
        <v>1</v>
      </c>
      <c r="I447" s="101">
        <v>3000000000</v>
      </c>
      <c r="J447" s="101" t="s">
        <v>43</v>
      </c>
      <c r="K447" s="173">
        <v>594000</v>
      </c>
      <c r="L447" s="114">
        <v>43617</v>
      </c>
      <c r="M447" s="114">
        <v>43709</v>
      </c>
      <c r="N447" s="197" t="s">
        <v>57</v>
      </c>
      <c r="O447" s="101" t="s">
        <v>46</v>
      </c>
    </row>
    <row r="448" spans="1:15" ht="136.5" customHeight="1" x14ac:dyDescent="0.25">
      <c r="A448" s="119">
        <v>937</v>
      </c>
      <c r="B448" s="109" t="s">
        <v>519</v>
      </c>
      <c r="C448" s="102" t="s">
        <v>706</v>
      </c>
      <c r="D448" s="175" t="s">
        <v>528</v>
      </c>
      <c r="E448" s="163" t="s">
        <v>529</v>
      </c>
      <c r="F448" s="101">
        <v>796</v>
      </c>
      <c r="G448" s="101" t="s">
        <v>113</v>
      </c>
      <c r="H448" s="101">
        <v>72</v>
      </c>
      <c r="I448" s="101">
        <v>3000000000</v>
      </c>
      <c r="J448" s="101" t="s">
        <v>43</v>
      </c>
      <c r="K448" s="173">
        <v>1053950.3999999999</v>
      </c>
      <c r="L448" s="114">
        <v>43617</v>
      </c>
      <c r="M448" s="114">
        <v>43647</v>
      </c>
      <c r="N448" s="197" t="s">
        <v>57</v>
      </c>
      <c r="O448" s="101" t="s">
        <v>46</v>
      </c>
    </row>
    <row r="449" spans="1:15" ht="110.25" x14ac:dyDescent="0.25">
      <c r="A449" s="119">
        <v>938</v>
      </c>
      <c r="B449" s="109" t="s">
        <v>707</v>
      </c>
      <c r="C449" s="102" t="s">
        <v>708</v>
      </c>
      <c r="D449" s="199" t="s">
        <v>709</v>
      </c>
      <c r="E449" s="103" t="s">
        <v>710</v>
      </c>
      <c r="F449" s="135" t="s">
        <v>123</v>
      </c>
      <c r="G449" s="135" t="s">
        <v>100</v>
      </c>
      <c r="H449" s="148" t="s">
        <v>711</v>
      </c>
      <c r="I449" s="129" t="s">
        <v>42</v>
      </c>
      <c r="J449" s="129" t="s">
        <v>43</v>
      </c>
      <c r="K449" s="149">
        <v>1193241.8400000001</v>
      </c>
      <c r="L449" s="157">
        <v>43617</v>
      </c>
      <c r="M449" s="157">
        <v>43800</v>
      </c>
      <c r="N449" s="125" t="s">
        <v>102</v>
      </c>
      <c r="O449" s="129" t="s">
        <v>712</v>
      </c>
    </row>
    <row r="450" spans="1:15" ht="265.5" customHeight="1" x14ac:dyDescent="0.25">
      <c r="A450" s="119">
        <v>939</v>
      </c>
      <c r="B450" s="109" t="s">
        <v>713</v>
      </c>
      <c r="C450" s="102" t="s">
        <v>714</v>
      </c>
      <c r="D450" s="163" t="s">
        <v>715</v>
      </c>
      <c r="E450" s="200" t="s">
        <v>716</v>
      </c>
      <c r="F450" s="135" t="s">
        <v>123</v>
      </c>
      <c r="G450" s="135" t="s">
        <v>100</v>
      </c>
      <c r="H450" s="149" t="s">
        <v>717</v>
      </c>
      <c r="I450" s="129" t="s">
        <v>42</v>
      </c>
      <c r="J450" s="129" t="s">
        <v>43</v>
      </c>
      <c r="K450" s="149">
        <v>4142953.34</v>
      </c>
      <c r="L450" s="157">
        <v>43617</v>
      </c>
      <c r="M450" s="157">
        <v>43800</v>
      </c>
      <c r="N450" s="125" t="s">
        <v>102</v>
      </c>
      <c r="O450" s="129" t="s">
        <v>718</v>
      </c>
    </row>
    <row r="451" spans="1:15" ht="201" customHeight="1" x14ac:dyDescent="0.25">
      <c r="A451" s="119">
        <v>940</v>
      </c>
      <c r="B451" s="109" t="s">
        <v>719</v>
      </c>
      <c r="C451" s="102" t="s">
        <v>720</v>
      </c>
      <c r="D451" s="163" t="s">
        <v>721</v>
      </c>
      <c r="E451" s="103" t="s">
        <v>722</v>
      </c>
      <c r="F451" s="135" t="s">
        <v>112</v>
      </c>
      <c r="G451" s="135" t="s">
        <v>723</v>
      </c>
      <c r="H451" s="149">
        <v>344880</v>
      </c>
      <c r="I451" s="129" t="s">
        <v>42</v>
      </c>
      <c r="J451" s="129" t="s">
        <v>43</v>
      </c>
      <c r="K451" s="149">
        <v>1869249.6</v>
      </c>
      <c r="L451" s="157">
        <v>43617</v>
      </c>
      <c r="M451" s="157">
        <v>43800</v>
      </c>
      <c r="N451" s="125" t="s">
        <v>102</v>
      </c>
      <c r="O451" s="129" t="s">
        <v>718</v>
      </c>
    </row>
    <row r="452" spans="1:15" ht="111.75" customHeight="1" x14ac:dyDescent="0.25">
      <c r="A452" s="119">
        <v>941</v>
      </c>
      <c r="B452" s="109" t="s">
        <v>724</v>
      </c>
      <c r="C452" s="102" t="s">
        <v>725</v>
      </c>
      <c r="D452" s="201" t="s">
        <v>726</v>
      </c>
      <c r="E452" s="164" t="s">
        <v>727</v>
      </c>
      <c r="F452" s="135" t="s">
        <v>123</v>
      </c>
      <c r="G452" s="135" t="s">
        <v>100</v>
      </c>
      <c r="H452" s="148" t="s">
        <v>728</v>
      </c>
      <c r="I452" s="129" t="s">
        <v>42</v>
      </c>
      <c r="J452" s="129" t="s">
        <v>43</v>
      </c>
      <c r="K452" s="149">
        <v>1186951.6599999999</v>
      </c>
      <c r="L452" s="157">
        <v>43617</v>
      </c>
      <c r="M452" s="157">
        <v>43800</v>
      </c>
      <c r="N452" s="125" t="s">
        <v>102</v>
      </c>
      <c r="O452" s="129" t="s">
        <v>718</v>
      </c>
    </row>
    <row r="453" spans="1:15" ht="267.75" x14ac:dyDescent="0.25">
      <c r="A453" s="317">
        <v>942</v>
      </c>
      <c r="B453" s="318" t="s">
        <v>729</v>
      </c>
      <c r="C453" s="319" t="s">
        <v>730</v>
      </c>
      <c r="D453" s="320" t="s">
        <v>731</v>
      </c>
      <c r="E453" s="321" t="s">
        <v>732</v>
      </c>
      <c r="F453" s="316" t="s">
        <v>123</v>
      </c>
      <c r="G453" s="316" t="s">
        <v>100</v>
      </c>
      <c r="H453" s="322" t="s">
        <v>733</v>
      </c>
      <c r="I453" s="315" t="s">
        <v>42</v>
      </c>
      <c r="J453" s="315" t="s">
        <v>43</v>
      </c>
      <c r="K453" s="323">
        <v>4835939.37</v>
      </c>
      <c r="L453" s="324">
        <v>43617</v>
      </c>
      <c r="M453" s="324">
        <v>43800</v>
      </c>
      <c r="N453" s="315" t="s">
        <v>102</v>
      </c>
      <c r="O453" s="314" t="s">
        <v>53</v>
      </c>
    </row>
    <row r="454" spans="1:15" ht="242.25" customHeight="1" x14ac:dyDescent="0.25">
      <c r="A454" s="119">
        <v>1205</v>
      </c>
      <c r="B454" s="17" t="s">
        <v>88</v>
      </c>
      <c r="C454" s="16" t="s">
        <v>734</v>
      </c>
      <c r="D454" s="18" t="s">
        <v>735</v>
      </c>
      <c r="E454" s="18" t="s">
        <v>736</v>
      </c>
      <c r="F454" s="19" t="s">
        <v>155</v>
      </c>
      <c r="G454" s="17" t="s">
        <v>166</v>
      </c>
      <c r="H454" s="20">
        <v>3</v>
      </c>
      <c r="I454" s="21" t="s">
        <v>42</v>
      </c>
      <c r="J454" s="17" t="s">
        <v>43</v>
      </c>
      <c r="K454" s="22">
        <v>589800</v>
      </c>
      <c r="L454" s="23">
        <v>43617</v>
      </c>
      <c r="M454" s="23">
        <v>43709</v>
      </c>
      <c r="N454" s="197" t="s">
        <v>57</v>
      </c>
      <c r="O454" s="202" t="s">
        <v>46</v>
      </c>
    </row>
    <row r="455" spans="1:15" ht="126" customHeight="1" x14ac:dyDescent="0.25">
      <c r="A455" s="119">
        <v>1206</v>
      </c>
      <c r="B455" s="119" t="s">
        <v>737</v>
      </c>
      <c r="C455" s="203" t="s">
        <v>738</v>
      </c>
      <c r="D455" s="179" t="s">
        <v>739</v>
      </c>
      <c r="E455" s="179" t="s">
        <v>740</v>
      </c>
      <c r="F455" s="105" t="s">
        <v>73</v>
      </c>
      <c r="G455" s="121" t="s">
        <v>74</v>
      </c>
      <c r="H455" s="121" t="s">
        <v>545</v>
      </c>
      <c r="I455" s="105" t="s">
        <v>42</v>
      </c>
      <c r="J455" s="121" t="s">
        <v>43</v>
      </c>
      <c r="K455" s="143">
        <v>532347.31999999995</v>
      </c>
      <c r="L455" s="107">
        <v>43617</v>
      </c>
      <c r="M455" s="107">
        <v>43647</v>
      </c>
      <c r="N455" s="197" t="s">
        <v>57</v>
      </c>
      <c r="O455" s="202" t="s">
        <v>46</v>
      </c>
    </row>
    <row r="456" spans="1:15" ht="110.25" x14ac:dyDescent="0.25">
      <c r="A456" s="119">
        <v>1207</v>
      </c>
      <c r="B456" s="202" t="s">
        <v>414</v>
      </c>
      <c r="C456" s="102" t="s">
        <v>741</v>
      </c>
      <c r="D456" s="103" t="s">
        <v>742</v>
      </c>
      <c r="E456" s="103" t="s">
        <v>743</v>
      </c>
      <c r="F456" s="104">
        <v>796</v>
      </c>
      <c r="G456" s="202" t="s">
        <v>44</v>
      </c>
      <c r="H456" s="202">
        <v>10</v>
      </c>
      <c r="I456" s="105" t="s">
        <v>42</v>
      </c>
      <c r="J456" s="202" t="s">
        <v>43</v>
      </c>
      <c r="K456" s="106">
        <v>992623.5</v>
      </c>
      <c r="L456" s="114">
        <v>43617</v>
      </c>
      <c r="M456" s="114">
        <v>43678</v>
      </c>
      <c r="N456" s="202" t="s">
        <v>102</v>
      </c>
      <c r="O456" s="202" t="s">
        <v>53</v>
      </c>
    </row>
    <row r="457" spans="1:15" ht="114" customHeight="1" x14ac:dyDescent="0.25">
      <c r="A457" s="119">
        <v>1208</v>
      </c>
      <c r="B457" s="109" t="s">
        <v>408</v>
      </c>
      <c r="C457" s="102" t="s">
        <v>409</v>
      </c>
      <c r="D457" s="110" t="s">
        <v>410</v>
      </c>
      <c r="E457" s="111" t="s">
        <v>411</v>
      </c>
      <c r="F457" s="112">
        <v>168</v>
      </c>
      <c r="G457" s="109" t="s">
        <v>412</v>
      </c>
      <c r="H457" s="109" t="s">
        <v>413</v>
      </c>
      <c r="I457" s="105" t="s">
        <v>42</v>
      </c>
      <c r="J457" s="202" t="s">
        <v>43</v>
      </c>
      <c r="K457" s="113">
        <v>418789.75</v>
      </c>
      <c r="L457" s="107">
        <v>43617</v>
      </c>
      <c r="M457" s="107">
        <v>43800</v>
      </c>
      <c r="N457" s="197" t="s">
        <v>57</v>
      </c>
      <c r="O457" s="202" t="s">
        <v>46</v>
      </c>
    </row>
    <row r="458" spans="1:15" ht="212.25" customHeight="1" x14ac:dyDescent="0.25">
      <c r="A458" s="119">
        <v>1209</v>
      </c>
      <c r="B458" s="271" t="s">
        <v>414</v>
      </c>
      <c r="C458" s="272" t="s">
        <v>744</v>
      </c>
      <c r="D458" s="175" t="s">
        <v>745</v>
      </c>
      <c r="E458" s="273" t="s">
        <v>746</v>
      </c>
      <c r="F458" s="271">
        <v>642</v>
      </c>
      <c r="G458" s="271" t="s">
        <v>166</v>
      </c>
      <c r="H458" s="271">
        <v>2824</v>
      </c>
      <c r="I458" s="271">
        <v>3000000000</v>
      </c>
      <c r="J458" s="271" t="s">
        <v>43</v>
      </c>
      <c r="K458" s="173">
        <v>936626.67</v>
      </c>
      <c r="L458" s="114">
        <v>43709</v>
      </c>
      <c r="M458" s="114">
        <v>43800</v>
      </c>
      <c r="N458" s="271" t="s">
        <v>102</v>
      </c>
      <c r="O458" s="271" t="s">
        <v>53</v>
      </c>
    </row>
    <row r="459" spans="1:15" ht="110.25" x14ac:dyDescent="0.25">
      <c r="A459" s="119">
        <v>1210</v>
      </c>
      <c r="B459" s="17" t="s">
        <v>747</v>
      </c>
      <c r="C459" s="16" t="s">
        <v>748</v>
      </c>
      <c r="D459" s="62" t="s">
        <v>749</v>
      </c>
      <c r="E459" s="73" t="s">
        <v>207</v>
      </c>
      <c r="F459" s="33">
        <v>778</v>
      </c>
      <c r="G459" s="24" t="s">
        <v>750</v>
      </c>
      <c r="H459" s="24">
        <v>465</v>
      </c>
      <c r="I459" s="35" t="s">
        <v>42</v>
      </c>
      <c r="J459" s="30" t="s">
        <v>43</v>
      </c>
      <c r="K459" s="74">
        <v>905006.67</v>
      </c>
      <c r="L459" s="29">
        <v>43661</v>
      </c>
      <c r="M459" s="94">
        <v>43678</v>
      </c>
      <c r="N459" s="220" t="s">
        <v>102</v>
      </c>
      <c r="O459" s="220" t="s">
        <v>53</v>
      </c>
    </row>
    <row r="460" spans="1:15" ht="87" customHeight="1" x14ac:dyDescent="0.25">
      <c r="A460" s="119">
        <v>1211</v>
      </c>
      <c r="B460" s="17" t="s">
        <v>88</v>
      </c>
      <c r="C460" s="16" t="s">
        <v>734</v>
      </c>
      <c r="D460" s="62" t="s">
        <v>751</v>
      </c>
      <c r="E460" s="73" t="s">
        <v>752</v>
      </c>
      <c r="F460" s="33">
        <v>362</v>
      </c>
      <c r="G460" s="24" t="s">
        <v>753</v>
      </c>
      <c r="H460" s="24">
        <v>11</v>
      </c>
      <c r="I460" s="35" t="s">
        <v>42</v>
      </c>
      <c r="J460" s="30" t="s">
        <v>43</v>
      </c>
      <c r="K460" s="74">
        <v>603499.6</v>
      </c>
      <c r="L460" s="29">
        <v>43631</v>
      </c>
      <c r="M460" s="94">
        <v>43922</v>
      </c>
      <c r="N460" s="197" t="s">
        <v>57</v>
      </c>
      <c r="O460" s="202" t="s">
        <v>46</v>
      </c>
    </row>
    <row r="461" spans="1:15" ht="409.6" customHeight="1" x14ac:dyDescent="0.25">
      <c r="A461" s="109">
        <v>1212</v>
      </c>
      <c r="B461" s="109" t="s">
        <v>641</v>
      </c>
      <c r="C461" s="205" t="s">
        <v>642</v>
      </c>
      <c r="D461" s="111" t="s">
        <v>643</v>
      </c>
      <c r="E461" s="111" t="s">
        <v>644</v>
      </c>
      <c r="F461" s="104">
        <v>728</v>
      </c>
      <c r="G461" s="109" t="s">
        <v>645</v>
      </c>
      <c r="H461" s="109" t="s">
        <v>646</v>
      </c>
      <c r="I461" s="105" t="s">
        <v>42</v>
      </c>
      <c r="J461" s="204" t="s">
        <v>43</v>
      </c>
      <c r="K461" s="117">
        <v>2427610.9500000002</v>
      </c>
      <c r="L461" s="154">
        <v>43647</v>
      </c>
      <c r="M461" s="154">
        <v>43800</v>
      </c>
      <c r="N461" s="149" t="s">
        <v>57</v>
      </c>
      <c r="O461" s="204" t="s">
        <v>46</v>
      </c>
    </row>
    <row r="462" spans="1:15" ht="258" customHeight="1" x14ac:dyDescent="0.25">
      <c r="A462" s="109">
        <v>1213</v>
      </c>
      <c r="B462" s="109" t="s">
        <v>754</v>
      </c>
      <c r="C462" s="205" t="s">
        <v>755</v>
      </c>
      <c r="D462" s="111" t="s">
        <v>756</v>
      </c>
      <c r="E462" s="103" t="s">
        <v>132</v>
      </c>
      <c r="F462" s="104">
        <v>876</v>
      </c>
      <c r="G462" s="109" t="s">
        <v>45</v>
      </c>
      <c r="H462" s="109">
        <v>1</v>
      </c>
      <c r="I462" s="105" t="s">
        <v>42</v>
      </c>
      <c r="J462" s="204" t="s">
        <v>43</v>
      </c>
      <c r="K462" s="117">
        <v>6439114</v>
      </c>
      <c r="L462" s="154">
        <v>43647</v>
      </c>
      <c r="M462" s="154">
        <v>43678</v>
      </c>
      <c r="N462" s="211" t="s">
        <v>102</v>
      </c>
      <c r="O462" s="211" t="s">
        <v>53</v>
      </c>
    </row>
    <row r="463" spans="1:15" ht="84.75" customHeight="1" x14ac:dyDescent="0.25">
      <c r="A463" s="109">
        <v>1214</v>
      </c>
      <c r="B463" s="204" t="s">
        <v>283</v>
      </c>
      <c r="C463" s="102" t="s">
        <v>284</v>
      </c>
      <c r="D463" s="103" t="s">
        <v>757</v>
      </c>
      <c r="E463" s="103" t="s">
        <v>286</v>
      </c>
      <c r="F463" s="104">
        <v>876</v>
      </c>
      <c r="G463" s="204" t="s">
        <v>45</v>
      </c>
      <c r="H463" s="104" t="s">
        <v>287</v>
      </c>
      <c r="I463" s="105" t="s">
        <v>42</v>
      </c>
      <c r="J463" s="204" t="s">
        <v>43</v>
      </c>
      <c r="K463" s="106">
        <v>280000</v>
      </c>
      <c r="L463" s="107">
        <v>43617</v>
      </c>
      <c r="M463" s="107">
        <v>43617</v>
      </c>
      <c r="N463" s="210" t="s">
        <v>57</v>
      </c>
      <c r="O463" s="204" t="s">
        <v>46</v>
      </c>
    </row>
    <row r="464" spans="1:15" x14ac:dyDescent="0.25">
      <c r="A464" s="362">
        <v>1476</v>
      </c>
      <c r="B464" s="345" t="s">
        <v>758</v>
      </c>
      <c r="C464" s="392" t="s">
        <v>788</v>
      </c>
      <c r="D464" s="345" t="s">
        <v>759</v>
      </c>
      <c r="E464" s="352" t="s">
        <v>760</v>
      </c>
      <c r="F464" s="374" t="s">
        <v>787</v>
      </c>
      <c r="G464" s="374" t="s">
        <v>761</v>
      </c>
      <c r="H464" s="345" t="s">
        <v>786</v>
      </c>
      <c r="I464" s="378" t="s">
        <v>42</v>
      </c>
      <c r="J464" s="378" t="s">
        <v>43</v>
      </c>
      <c r="K464" s="399">
        <v>1603937.01</v>
      </c>
      <c r="L464" s="402">
        <v>43617</v>
      </c>
      <c r="M464" s="402">
        <v>43800</v>
      </c>
      <c r="N464" s="405" t="s">
        <v>247</v>
      </c>
      <c r="O464" s="345" t="s">
        <v>53</v>
      </c>
    </row>
    <row r="465" spans="1:15" ht="181.5" customHeight="1" x14ac:dyDescent="0.25">
      <c r="A465" s="384"/>
      <c r="B465" s="377"/>
      <c r="C465" s="393"/>
      <c r="D465" s="377"/>
      <c r="E465" s="391"/>
      <c r="F465" s="375"/>
      <c r="G465" s="375"/>
      <c r="H465" s="377"/>
      <c r="I465" s="379"/>
      <c r="J465" s="379"/>
      <c r="K465" s="400"/>
      <c r="L465" s="403"/>
      <c r="M465" s="403"/>
      <c r="N465" s="406"/>
      <c r="O465" s="377"/>
    </row>
    <row r="466" spans="1:15" ht="274.5" customHeight="1" x14ac:dyDescent="0.25">
      <c r="A466" s="363"/>
      <c r="B466" s="346"/>
      <c r="C466" s="394"/>
      <c r="D466" s="346"/>
      <c r="E466" s="366"/>
      <c r="F466" s="376"/>
      <c r="G466" s="376"/>
      <c r="H466" s="346"/>
      <c r="I466" s="380"/>
      <c r="J466" s="380"/>
      <c r="K466" s="401"/>
      <c r="L466" s="404"/>
      <c r="M466" s="404"/>
      <c r="N466" s="407"/>
      <c r="O466" s="346"/>
    </row>
    <row r="467" spans="1:15" ht="134.25" customHeight="1" x14ac:dyDescent="0.25">
      <c r="A467" s="17">
        <v>1477</v>
      </c>
      <c r="B467" s="17" t="s">
        <v>103</v>
      </c>
      <c r="C467" s="16" t="s">
        <v>762</v>
      </c>
      <c r="D467" s="41" t="s">
        <v>763</v>
      </c>
      <c r="E467" s="41" t="s">
        <v>106</v>
      </c>
      <c r="F467" s="20">
        <v>166</v>
      </c>
      <c r="G467" s="17" t="s">
        <v>764</v>
      </c>
      <c r="H467" s="17">
        <v>2000</v>
      </c>
      <c r="I467" s="21" t="s">
        <v>42</v>
      </c>
      <c r="J467" s="17" t="s">
        <v>43</v>
      </c>
      <c r="K467" s="22">
        <v>1043400</v>
      </c>
      <c r="L467" s="53">
        <v>43617</v>
      </c>
      <c r="M467" s="23">
        <v>43800</v>
      </c>
      <c r="N467" s="209" t="s">
        <v>102</v>
      </c>
      <c r="O467" s="17" t="s">
        <v>53</v>
      </c>
    </row>
    <row r="468" spans="1:15" ht="162.75" customHeight="1" x14ac:dyDescent="0.25">
      <c r="A468" s="17">
        <v>1478</v>
      </c>
      <c r="B468" s="17" t="s">
        <v>765</v>
      </c>
      <c r="C468" s="16" t="s">
        <v>766</v>
      </c>
      <c r="D468" s="41" t="s">
        <v>767</v>
      </c>
      <c r="E468" s="41" t="s">
        <v>768</v>
      </c>
      <c r="F468" s="20" t="s">
        <v>769</v>
      </c>
      <c r="G468" s="17" t="s">
        <v>770</v>
      </c>
      <c r="H468" s="17" t="s">
        <v>771</v>
      </c>
      <c r="I468" s="21" t="s">
        <v>42</v>
      </c>
      <c r="J468" s="17" t="s">
        <v>43</v>
      </c>
      <c r="K468" s="22">
        <v>234608.33</v>
      </c>
      <c r="L468" s="53">
        <v>43617</v>
      </c>
      <c r="M468" s="23">
        <v>43800</v>
      </c>
      <c r="N468" s="209" t="s">
        <v>102</v>
      </c>
      <c r="O468" s="17" t="s">
        <v>53</v>
      </c>
    </row>
    <row r="469" spans="1:15" ht="252" hidden="1" x14ac:dyDescent="0.25">
      <c r="A469" s="17">
        <v>1479</v>
      </c>
      <c r="B469" s="207" t="s">
        <v>95</v>
      </c>
      <c r="C469" s="102" t="s">
        <v>772</v>
      </c>
      <c r="D469" s="163" t="s">
        <v>403</v>
      </c>
      <c r="E469" s="206" t="s">
        <v>773</v>
      </c>
      <c r="F469" s="208" t="s">
        <v>774</v>
      </c>
      <c r="G469" s="208" t="s">
        <v>775</v>
      </c>
      <c r="H469" s="165" t="s">
        <v>776</v>
      </c>
      <c r="I469" s="166" t="s">
        <v>42</v>
      </c>
      <c r="J469" s="166" t="s">
        <v>43</v>
      </c>
      <c r="K469" s="165">
        <v>854399.99</v>
      </c>
      <c r="L469" s="167">
        <v>43617</v>
      </c>
      <c r="M469" s="167">
        <v>43709</v>
      </c>
      <c r="N469" s="168" t="s">
        <v>407</v>
      </c>
      <c r="O469" s="166" t="s">
        <v>53</v>
      </c>
    </row>
    <row r="470" spans="1:15" ht="110.25" x14ac:dyDescent="0.25">
      <c r="A470" s="17">
        <v>1480</v>
      </c>
      <c r="B470" s="220" t="s">
        <v>777</v>
      </c>
      <c r="C470" s="221" t="s">
        <v>778</v>
      </c>
      <c r="D470" s="222" t="s">
        <v>779</v>
      </c>
      <c r="E470" s="228" t="s">
        <v>780</v>
      </c>
      <c r="F470" s="224" t="s">
        <v>112</v>
      </c>
      <c r="G470" s="224" t="s">
        <v>113</v>
      </c>
      <c r="H470" s="165">
        <v>9685</v>
      </c>
      <c r="I470" s="166" t="s">
        <v>42</v>
      </c>
      <c r="J470" s="166" t="s">
        <v>43</v>
      </c>
      <c r="K470" s="165">
        <v>1551731.1</v>
      </c>
      <c r="L470" s="167">
        <v>43647</v>
      </c>
      <c r="M470" s="167">
        <v>43770</v>
      </c>
      <c r="N470" s="168" t="s">
        <v>407</v>
      </c>
      <c r="O470" s="166" t="s">
        <v>53</v>
      </c>
    </row>
    <row r="471" spans="1:15" ht="63" x14ac:dyDescent="0.25">
      <c r="A471" s="17">
        <v>1481</v>
      </c>
      <c r="B471" s="109" t="s">
        <v>781</v>
      </c>
      <c r="C471" s="102" t="s">
        <v>782</v>
      </c>
      <c r="D471" s="111" t="s">
        <v>783</v>
      </c>
      <c r="E471" s="115" t="s">
        <v>171</v>
      </c>
      <c r="F471" s="112">
        <v>876</v>
      </c>
      <c r="G471" s="109" t="s">
        <v>138</v>
      </c>
      <c r="H471" s="109" t="s">
        <v>139</v>
      </c>
      <c r="I471" s="150" t="s">
        <v>42</v>
      </c>
      <c r="J471" s="109" t="s">
        <v>43</v>
      </c>
      <c r="K471" s="117">
        <v>102400</v>
      </c>
      <c r="L471" s="167">
        <v>43647</v>
      </c>
      <c r="M471" s="167">
        <v>43647</v>
      </c>
      <c r="N471" s="121" t="s">
        <v>57</v>
      </c>
      <c r="O471" s="207" t="s">
        <v>46</v>
      </c>
    </row>
    <row r="472" spans="1:15" ht="169.5" customHeight="1" x14ac:dyDescent="0.25">
      <c r="A472" s="109">
        <v>1748</v>
      </c>
      <c r="B472" s="17" t="s">
        <v>338</v>
      </c>
      <c r="C472" s="16" t="s">
        <v>789</v>
      </c>
      <c r="D472" s="18" t="s">
        <v>364</v>
      </c>
      <c r="E472" s="18" t="s">
        <v>365</v>
      </c>
      <c r="F472" s="19" t="s">
        <v>123</v>
      </c>
      <c r="G472" s="17" t="s">
        <v>100</v>
      </c>
      <c r="H472" s="20" t="s">
        <v>790</v>
      </c>
      <c r="I472" s="21" t="s">
        <v>42</v>
      </c>
      <c r="J472" s="17" t="s">
        <v>43</v>
      </c>
      <c r="K472" s="22">
        <v>672750</v>
      </c>
      <c r="L472" s="23">
        <v>43647</v>
      </c>
      <c r="M472" s="23">
        <v>43709</v>
      </c>
      <c r="N472" s="108" t="s">
        <v>203</v>
      </c>
      <c r="O472" s="212" t="s">
        <v>53</v>
      </c>
    </row>
    <row r="473" spans="1:15" ht="93" customHeight="1" x14ac:dyDescent="0.25">
      <c r="A473" s="109">
        <v>1749</v>
      </c>
      <c r="B473" s="44" t="s">
        <v>119</v>
      </c>
      <c r="C473" s="39" t="s">
        <v>791</v>
      </c>
      <c r="D473" s="45" t="s">
        <v>820</v>
      </c>
      <c r="E473" s="46" t="s">
        <v>792</v>
      </c>
      <c r="F473" s="27" t="s">
        <v>123</v>
      </c>
      <c r="G473" s="60" t="s">
        <v>100</v>
      </c>
      <c r="H473" s="49" t="s">
        <v>793</v>
      </c>
      <c r="I473" s="50" t="s">
        <v>42</v>
      </c>
      <c r="J473" s="50" t="s">
        <v>43</v>
      </c>
      <c r="K473" s="51">
        <v>3307696.67</v>
      </c>
      <c r="L473" s="53">
        <v>43647</v>
      </c>
      <c r="M473" s="23">
        <v>43800</v>
      </c>
      <c r="N473" s="216" t="s">
        <v>102</v>
      </c>
      <c r="O473" s="17" t="s">
        <v>53</v>
      </c>
    </row>
    <row r="474" spans="1:15" ht="47.25" customHeight="1" x14ac:dyDescent="0.25">
      <c r="A474" s="109">
        <v>1750</v>
      </c>
      <c r="B474" s="149" t="s">
        <v>580</v>
      </c>
      <c r="C474" s="214" t="s">
        <v>794</v>
      </c>
      <c r="D474" s="185" t="s">
        <v>582</v>
      </c>
      <c r="E474" s="186" t="s">
        <v>795</v>
      </c>
      <c r="F474" s="213" t="s">
        <v>123</v>
      </c>
      <c r="G474" s="149" t="s">
        <v>100</v>
      </c>
      <c r="H474" s="149" t="s">
        <v>796</v>
      </c>
      <c r="I474" s="149" t="s">
        <v>42</v>
      </c>
      <c r="J474" s="149" t="s">
        <v>43</v>
      </c>
      <c r="K474" s="149">
        <v>2399536</v>
      </c>
      <c r="L474" s="157">
        <v>43647</v>
      </c>
      <c r="M474" s="157">
        <v>43829</v>
      </c>
      <c r="N474" s="215" t="s">
        <v>102</v>
      </c>
      <c r="O474" s="17" t="s">
        <v>53</v>
      </c>
    </row>
    <row r="475" spans="1:15" ht="164.25" customHeight="1" x14ac:dyDescent="0.25">
      <c r="A475" s="345">
        <v>1751</v>
      </c>
      <c r="B475" s="418" t="s">
        <v>797</v>
      </c>
      <c r="C475" s="432" t="s">
        <v>798</v>
      </c>
      <c r="D475" s="433" t="s">
        <v>799</v>
      </c>
      <c r="E475" s="433" t="s">
        <v>800</v>
      </c>
      <c r="F475" s="434" t="s">
        <v>801</v>
      </c>
      <c r="G475" s="434" t="s">
        <v>802</v>
      </c>
      <c r="H475" s="435" t="s">
        <v>803</v>
      </c>
      <c r="I475" s="381" t="s">
        <v>42</v>
      </c>
      <c r="J475" s="381" t="s">
        <v>43</v>
      </c>
      <c r="K475" s="382">
        <v>756480</v>
      </c>
      <c r="L475" s="383">
        <v>43647</v>
      </c>
      <c r="M475" s="383">
        <v>43829</v>
      </c>
      <c r="N475" s="419" t="s">
        <v>57</v>
      </c>
      <c r="O475" s="381" t="s">
        <v>46</v>
      </c>
    </row>
    <row r="476" spans="1:15" ht="174" customHeight="1" x14ac:dyDescent="0.25">
      <c r="A476" s="377"/>
      <c r="B476" s="418"/>
      <c r="C476" s="432"/>
      <c r="D476" s="433"/>
      <c r="E476" s="433"/>
      <c r="F476" s="434"/>
      <c r="G476" s="434"/>
      <c r="H476" s="435"/>
      <c r="I476" s="381"/>
      <c r="J476" s="381"/>
      <c r="K476" s="382"/>
      <c r="L476" s="383"/>
      <c r="M476" s="383"/>
      <c r="N476" s="419"/>
      <c r="O476" s="381"/>
    </row>
    <row r="477" spans="1:15" ht="176.25" customHeight="1" x14ac:dyDescent="0.25">
      <c r="A477" s="377"/>
      <c r="B477" s="418"/>
      <c r="C477" s="432"/>
      <c r="D477" s="433"/>
      <c r="E477" s="433"/>
      <c r="F477" s="434"/>
      <c r="G477" s="434"/>
      <c r="H477" s="435"/>
      <c r="I477" s="381"/>
      <c r="J477" s="381"/>
      <c r="K477" s="382"/>
      <c r="L477" s="383"/>
      <c r="M477" s="383"/>
      <c r="N477" s="419"/>
      <c r="O477" s="381"/>
    </row>
    <row r="478" spans="1:15" ht="191.25" customHeight="1" x14ac:dyDescent="0.25">
      <c r="A478" s="109">
        <v>1752</v>
      </c>
      <c r="B478" s="212" t="s">
        <v>804</v>
      </c>
      <c r="C478" s="102" t="s">
        <v>805</v>
      </c>
      <c r="D478" s="201" t="s">
        <v>806</v>
      </c>
      <c r="E478" s="103" t="s">
        <v>807</v>
      </c>
      <c r="F478" s="135" t="s">
        <v>172</v>
      </c>
      <c r="G478" s="135" t="s">
        <v>808</v>
      </c>
      <c r="H478" s="148" t="s">
        <v>809</v>
      </c>
      <c r="I478" s="129" t="s">
        <v>42</v>
      </c>
      <c r="J478" s="129" t="s">
        <v>43</v>
      </c>
      <c r="K478" s="149">
        <v>340275</v>
      </c>
      <c r="L478" s="157">
        <v>43647</v>
      </c>
      <c r="M478" s="157">
        <v>43800</v>
      </c>
      <c r="N478" s="216" t="s">
        <v>102</v>
      </c>
      <c r="O478" s="17" t="s">
        <v>53</v>
      </c>
    </row>
    <row r="479" spans="1:15" ht="339.75" customHeight="1" x14ac:dyDescent="0.25">
      <c r="A479" s="109">
        <v>1753</v>
      </c>
      <c r="B479" s="212" t="s">
        <v>283</v>
      </c>
      <c r="C479" s="102" t="s">
        <v>284</v>
      </c>
      <c r="D479" s="103" t="s">
        <v>810</v>
      </c>
      <c r="E479" s="103" t="s">
        <v>286</v>
      </c>
      <c r="F479" s="104">
        <v>876</v>
      </c>
      <c r="G479" s="212" t="s">
        <v>45</v>
      </c>
      <c r="H479" s="104" t="s">
        <v>287</v>
      </c>
      <c r="I479" s="105" t="s">
        <v>42</v>
      </c>
      <c r="J479" s="212" t="s">
        <v>43</v>
      </c>
      <c r="K479" s="106">
        <v>215000</v>
      </c>
      <c r="L479" s="157">
        <v>43647</v>
      </c>
      <c r="M479" s="157">
        <v>43647</v>
      </c>
      <c r="N479" s="122" t="s">
        <v>57</v>
      </c>
      <c r="O479" s="212" t="s">
        <v>46</v>
      </c>
    </row>
    <row r="480" spans="1:15" ht="101.25" customHeight="1" x14ac:dyDescent="0.25">
      <c r="A480" s="109">
        <v>1754</v>
      </c>
      <c r="B480" s="212" t="s">
        <v>811</v>
      </c>
      <c r="C480" s="102" t="s">
        <v>812</v>
      </c>
      <c r="D480" s="103" t="s">
        <v>813</v>
      </c>
      <c r="E480" s="103" t="s">
        <v>814</v>
      </c>
      <c r="F480" s="104" t="s">
        <v>73</v>
      </c>
      <c r="G480" s="212" t="s">
        <v>74</v>
      </c>
      <c r="H480" s="104" t="s">
        <v>815</v>
      </c>
      <c r="I480" s="105" t="s">
        <v>42</v>
      </c>
      <c r="J480" s="212" t="s">
        <v>43</v>
      </c>
      <c r="K480" s="106">
        <v>745920</v>
      </c>
      <c r="L480" s="157">
        <v>43647</v>
      </c>
      <c r="M480" s="157">
        <v>43770</v>
      </c>
      <c r="N480" s="122" t="s">
        <v>57</v>
      </c>
      <c r="O480" s="212" t="s">
        <v>46</v>
      </c>
    </row>
    <row r="481" spans="1:15" ht="207.75" customHeight="1" x14ac:dyDescent="0.25">
      <c r="A481" s="109">
        <v>1755</v>
      </c>
      <c r="B481" s="212" t="s">
        <v>816</v>
      </c>
      <c r="C481" s="109" t="s">
        <v>817</v>
      </c>
      <c r="D481" s="103" t="s">
        <v>818</v>
      </c>
      <c r="E481" s="103" t="s">
        <v>171</v>
      </c>
      <c r="F481" s="104">
        <v>876</v>
      </c>
      <c r="G481" s="212" t="s">
        <v>45</v>
      </c>
      <c r="H481" s="104" t="s">
        <v>819</v>
      </c>
      <c r="I481" s="105" t="s">
        <v>42</v>
      </c>
      <c r="J481" s="212" t="s">
        <v>43</v>
      </c>
      <c r="K481" s="106">
        <v>5500000</v>
      </c>
      <c r="L481" s="157">
        <v>43647</v>
      </c>
      <c r="M481" s="157">
        <v>44013</v>
      </c>
      <c r="N481" s="122" t="s">
        <v>57</v>
      </c>
      <c r="O481" s="212" t="s">
        <v>46</v>
      </c>
    </row>
    <row r="482" spans="1:15" ht="176.25" customHeight="1" x14ac:dyDescent="0.25">
      <c r="A482" s="362">
        <v>1756</v>
      </c>
      <c r="B482" s="345" t="s">
        <v>621</v>
      </c>
      <c r="C482" s="385" t="s">
        <v>622</v>
      </c>
      <c r="D482" s="345" t="s">
        <v>623</v>
      </c>
      <c r="E482" s="352" t="s">
        <v>624</v>
      </c>
      <c r="F482" s="374" t="s">
        <v>625</v>
      </c>
      <c r="G482" s="374" t="s">
        <v>626</v>
      </c>
      <c r="H482" s="343" t="s">
        <v>627</v>
      </c>
      <c r="I482" s="378" t="s">
        <v>42</v>
      </c>
      <c r="J482" s="378" t="s">
        <v>43</v>
      </c>
      <c r="K482" s="399">
        <v>1584066.07</v>
      </c>
      <c r="L482" s="402">
        <v>43647</v>
      </c>
      <c r="M482" s="402">
        <v>43800</v>
      </c>
      <c r="N482" s="408" t="s">
        <v>57</v>
      </c>
      <c r="O482" s="345" t="s">
        <v>46</v>
      </c>
    </row>
    <row r="483" spans="1:15" ht="262.5" customHeight="1" x14ac:dyDescent="0.25">
      <c r="A483" s="384"/>
      <c r="B483" s="377"/>
      <c r="C483" s="386"/>
      <c r="D483" s="377"/>
      <c r="E483" s="391"/>
      <c r="F483" s="375"/>
      <c r="G483" s="375"/>
      <c r="H483" s="395"/>
      <c r="I483" s="379"/>
      <c r="J483" s="379"/>
      <c r="K483" s="400"/>
      <c r="L483" s="403"/>
      <c r="M483" s="403"/>
      <c r="N483" s="409"/>
      <c r="O483" s="377"/>
    </row>
    <row r="484" spans="1:15" ht="141" customHeight="1" x14ac:dyDescent="0.25">
      <c r="A484" s="363"/>
      <c r="B484" s="346"/>
      <c r="C484" s="387"/>
      <c r="D484" s="346"/>
      <c r="E484" s="366"/>
      <c r="F484" s="376"/>
      <c r="G484" s="376"/>
      <c r="H484" s="344"/>
      <c r="I484" s="380"/>
      <c r="J484" s="380"/>
      <c r="K484" s="401"/>
      <c r="L484" s="404"/>
      <c r="M484" s="404"/>
      <c r="N484" s="410"/>
      <c r="O484" s="346"/>
    </row>
    <row r="485" spans="1:15" ht="252" customHeight="1" x14ac:dyDescent="0.25">
      <c r="A485" s="109">
        <v>1757</v>
      </c>
      <c r="B485" s="217" t="s">
        <v>822</v>
      </c>
      <c r="C485" s="218" t="s">
        <v>823</v>
      </c>
      <c r="D485" s="103" t="s">
        <v>824</v>
      </c>
      <c r="E485" s="103" t="s">
        <v>825</v>
      </c>
      <c r="F485" s="104">
        <v>876</v>
      </c>
      <c r="G485" s="217" t="s">
        <v>826</v>
      </c>
      <c r="H485" s="104" t="s">
        <v>161</v>
      </c>
      <c r="I485" s="105" t="s">
        <v>42</v>
      </c>
      <c r="J485" s="217" t="s">
        <v>43</v>
      </c>
      <c r="K485" s="106">
        <v>1998799.5</v>
      </c>
      <c r="L485" s="219">
        <v>43647</v>
      </c>
      <c r="M485" s="219">
        <v>43647</v>
      </c>
      <c r="N485" s="210" t="s">
        <v>57</v>
      </c>
      <c r="O485" s="217" t="s">
        <v>46</v>
      </c>
    </row>
    <row r="486" spans="1:15" ht="103.5" customHeight="1" x14ac:dyDescent="0.25">
      <c r="A486" s="109">
        <v>1758</v>
      </c>
      <c r="B486" s="217" t="s">
        <v>827</v>
      </c>
      <c r="C486" s="218" t="s">
        <v>828</v>
      </c>
      <c r="D486" s="103" t="s">
        <v>865</v>
      </c>
      <c r="E486" s="103" t="s">
        <v>829</v>
      </c>
      <c r="F486" s="104">
        <v>796</v>
      </c>
      <c r="G486" s="217" t="s">
        <v>381</v>
      </c>
      <c r="H486" s="104">
        <v>18680</v>
      </c>
      <c r="I486" s="105" t="s">
        <v>42</v>
      </c>
      <c r="J486" s="217" t="s">
        <v>43</v>
      </c>
      <c r="K486" s="106">
        <v>15587006.67</v>
      </c>
      <c r="L486" s="219">
        <v>43678</v>
      </c>
      <c r="M486" s="219">
        <v>44075</v>
      </c>
      <c r="N486" s="210" t="s">
        <v>830</v>
      </c>
      <c r="O486" s="217" t="s">
        <v>53</v>
      </c>
    </row>
    <row r="487" spans="1:15" ht="132" customHeight="1" x14ac:dyDescent="0.25">
      <c r="A487" s="109">
        <v>1759</v>
      </c>
      <c r="B487" s="126" t="s">
        <v>269</v>
      </c>
      <c r="C487" s="221" t="s">
        <v>831</v>
      </c>
      <c r="D487" s="227" t="s">
        <v>832</v>
      </c>
      <c r="E487" s="227" t="s">
        <v>171</v>
      </c>
      <c r="F487" s="104">
        <v>876</v>
      </c>
      <c r="G487" s="220" t="s">
        <v>45</v>
      </c>
      <c r="H487" s="220" t="s">
        <v>139</v>
      </c>
      <c r="I487" s="223" t="s">
        <v>42</v>
      </c>
      <c r="J487" s="223" t="s">
        <v>43</v>
      </c>
      <c r="K487" s="106">
        <v>2412565</v>
      </c>
      <c r="L487" s="107">
        <v>43647</v>
      </c>
      <c r="M487" s="107">
        <v>43891</v>
      </c>
      <c r="N487" s="179" t="s">
        <v>57</v>
      </c>
      <c r="O487" s="220" t="s">
        <v>46</v>
      </c>
    </row>
    <row r="488" spans="1:15" ht="113.25" customHeight="1" x14ac:dyDescent="0.25">
      <c r="A488" s="109">
        <v>1760</v>
      </c>
      <c r="B488" s="220" t="s">
        <v>833</v>
      </c>
      <c r="C488" s="221" t="s">
        <v>834</v>
      </c>
      <c r="D488" s="222" t="s">
        <v>835</v>
      </c>
      <c r="E488" s="222" t="s">
        <v>836</v>
      </c>
      <c r="F488" s="224" t="s">
        <v>112</v>
      </c>
      <c r="G488" s="224" t="s">
        <v>113</v>
      </c>
      <c r="H488" s="165">
        <v>19</v>
      </c>
      <c r="I488" s="166" t="s">
        <v>42</v>
      </c>
      <c r="J488" s="166" t="s">
        <v>43</v>
      </c>
      <c r="K488" s="165">
        <v>704538.67</v>
      </c>
      <c r="L488" s="167">
        <v>43647</v>
      </c>
      <c r="M488" s="167">
        <v>43739</v>
      </c>
      <c r="N488" s="168" t="s">
        <v>407</v>
      </c>
      <c r="O488" s="166" t="s">
        <v>53</v>
      </c>
    </row>
    <row r="489" spans="1:15" ht="129" customHeight="1" x14ac:dyDescent="0.25">
      <c r="A489" s="109">
        <v>1761</v>
      </c>
      <c r="B489" s="109" t="s">
        <v>837</v>
      </c>
      <c r="C489" s="221" t="s">
        <v>838</v>
      </c>
      <c r="D489" s="110" t="s">
        <v>839</v>
      </c>
      <c r="E489" s="111" t="s">
        <v>840</v>
      </c>
      <c r="F489" s="112" t="s">
        <v>200</v>
      </c>
      <c r="G489" s="109" t="s">
        <v>841</v>
      </c>
      <c r="H489" s="109" t="s">
        <v>842</v>
      </c>
      <c r="I489" s="105" t="s">
        <v>42</v>
      </c>
      <c r="J489" s="220" t="s">
        <v>43</v>
      </c>
      <c r="K489" s="113">
        <v>563159.18999999994</v>
      </c>
      <c r="L489" s="107">
        <v>43678</v>
      </c>
      <c r="M489" s="107">
        <v>43739</v>
      </c>
      <c r="N489" s="108" t="s">
        <v>421</v>
      </c>
      <c r="O489" s="220" t="s">
        <v>53</v>
      </c>
    </row>
    <row r="490" spans="1:15" ht="132" customHeight="1" x14ac:dyDescent="0.25">
      <c r="A490" s="109">
        <v>1762</v>
      </c>
      <c r="B490" s="119" t="s">
        <v>843</v>
      </c>
      <c r="C490" s="226" t="s">
        <v>606</v>
      </c>
      <c r="D490" s="235" t="s">
        <v>607</v>
      </c>
      <c r="E490" s="222" t="s">
        <v>608</v>
      </c>
      <c r="F490" s="220">
        <v>796</v>
      </c>
      <c r="G490" s="220" t="s">
        <v>113</v>
      </c>
      <c r="H490" s="112">
        <v>505</v>
      </c>
      <c r="I490" s="189" t="s">
        <v>42</v>
      </c>
      <c r="J490" s="225" t="s">
        <v>43</v>
      </c>
      <c r="K490" s="191">
        <v>964855.81</v>
      </c>
      <c r="L490" s="192">
        <v>43647</v>
      </c>
      <c r="M490" s="192">
        <v>43709</v>
      </c>
      <c r="N490" s="168" t="s">
        <v>407</v>
      </c>
      <c r="O490" s="166" t="s">
        <v>53</v>
      </c>
    </row>
    <row r="491" spans="1:15" ht="134.25" customHeight="1" x14ac:dyDescent="0.25">
      <c r="A491" s="109">
        <v>1763</v>
      </c>
      <c r="B491" s="119" t="s">
        <v>843</v>
      </c>
      <c r="C491" s="226" t="s">
        <v>606</v>
      </c>
      <c r="D491" s="235" t="s">
        <v>609</v>
      </c>
      <c r="E491" s="222" t="s">
        <v>608</v>
      </c>
      <c r="F491" s="220">
        <v>796</v>
      </c>
      <c r="G491" s="220" t="s">
        <v>113</v>
      </c>
      <c r="H491" s="112">
        <v>2105</v>
      </c>
      <c r="I491" s="189" t="s">
        <v>42</v>
      </c>
      <c r="J491" s="225" t="s">
        <v>43</v>
      </c>
      <c r="K491" s="191">
        <v>6901057.9199999999</v>
      </c>
      <c r="L491" s="192">
        <v>43647</v>
      </c>
      <c r="M491" s="192">
        <v>43709</v>
      </c>
      <c r="N491" s="168" t="s">
        <v>407</v>
      </c>
      <c r="O491" s="166" t="s">
        <v>53</v>
      </c>
    </row>
    <row r="492" spans="1:15" ht="195" customHeight="1" x14ac:dyDescent="0.25">
      <c r="A492" s="109">
        <v>1764</v>
      </c>
      <c r="B492" s="119" t="s">
        <v>843</v>
      </c>
      <c r="C492" s="226" t="s">
        <v>606</v>
      </c>
      <c r="D492" s="235" t="s">
        <v>610</v>
      </c>
      <c r="E492" s="222" t="s">
        <v>608</v>
      </c>
      <c r="F492" s="220">
        <v>796</v>
      </c>
      <c r="G492" s="220" t="s">
        <v>113</v>
      </c>
      <c r="H492" s="112">
        <v>1133</v>
      </c>
      <c r="I492" s="150" t="s">
        <v>42</v>
      </c>
      <c r="J492" s="109" t="s">
        <v>43</v>
      </c>
      <c r="K492" s="143">
        <v>3574096.02</v>
      </c>
      <c r="L492" s="118">
        <v>43647</v>
      </c>
      <c r="M492" s="118">
        <v>43709</v>
      </c>
      <c r="N492" s="168" t="s">
        <v>407</v>
      </c>
      <c r="O492" s="166" t="s">
        <v>53</v>
      </c>
    </row>
    <row r="493" spans="1:15" ht="372" customHeight="1" x14ac:dyDescent="0.25">
      <c r="A493" s="109">
        <v>1766</v>
      </c>
      <c r="B493" s="109" t="s">
        <v>844</v>
      </c>
      <c r="C493" s="232" t="s">
        <v>845</v>
      </c>
      <c r="D493" s="175" t="s">
        <v>846</v>
      </c>
      <c r="E493" s="233" t="s">
        <v>847</v>
      </c>
      <c r="F493" s="230">
        <v>796</v>
      </c>
      <c r="G493" s="230" t="s">
        <v>113</v>
      </c>
      <c r="H493" s="230">
        <v>72</v>
      </c>
      <c r="I493" s="230">
        <v>3000000000</v>
      </c>
      <c r="J493" s="230" t="s">
        <v>43</v>
      </c>
      <c r="K493" s="173">
        <v>1018015.2</v>
      </c>
      <c r="L493" s="114">
        <v>43647</v>
      </c>
      <c r="M493" s="114">
        <v>43709</v>
      </c>
      <c r="N493" s="108" t="s">
        <v>421</v>
      </c>
      <c r="O493" s="230" t="s">
        <v>53</v>
      </c>
    </row>
    <row r="494" spans="1:15" ht="192" customHeight="1" x14ac:dyDescent="0.25">
      <c r="A494" s="109">
        <v>1767</v>
      </c>
      <c r="B494" s="109" t="s">
        <v>414</v>
      </c>
      <c r="C494" s="232" t="s">
        <v>848</v>
      </c>
      <c r="D494" s="103" t="s">
        <v>849</v>
      </c>
      <c r="E494" s="103" t="s">
        <v>417</v>
      </c>
      <c r="F494" s="104">
        <v>796</v>
      </c>
      <c r="G494" s="230" t="s">
        <v>44</v>
      </c>
      <c r="H494" s="230">
        <v>180</v>
      </c>
      <c r="I494" s="105" t="s">
        <v>42</v>
      </c>
      <c r="J494" s="230" t="s">
        <v>43</v>
      </c>
      <c r="K494" s="106">
        <v>924662.17</v>
      </c>
      <c r="L494" s="114">
        <v>43647</v>
      </c>
      <c r="M494" s="114">
        <v>43739</v>
      </c>
      <c r="N494" s="108" t="s">
        <v>421</v>
      </c>
      <c r="O494" s="230" t="s">
        <v>53</v>
      </c>
    </row>
    <row r="495" spans="1:15" ht="92.25" customHeight="1" x14ac:dyDescent="0.25">
      <c r="A495" s="109">
        <v>1768</v>
      </c>
      <c r="B495" s="109" t="s">
        <v>850</v>
      </c>
      <c r="C495" s="232" t="s">
        <v>851</v>
      </c>
      <c r="D495" s="233" t="s">
        <v>852</v>
      </c>
      <c r="E495" s="111" t="s">
        <v>853</v>
      </c>
      <c r="F495" s="109">
        <v>642</v>
      </c>
      <c r="G495" s="109" t="s">
        <v>166</v>
      </c>
      <c r="H495" s="112">
        <v>1</v>
      </c>
      <c r="I495" s="150" t="s">
        <v>42</v>
      </c>
      <c r="J495" s="109" t="s">
        <v>43</v>
      </c>
      <c r="K495" s="143">
        <v>2000000</v>
      </c>
      <c r="L495" s="229" t="s">
        <v>854</v>
      </c>
      <c r="M495" s="229" t="s">
        <v>855</v>
      </c>
      <c r="N495" s="108" t="s">
        <v>421</v>
      </c>
      <c r="O495" s="230" t="s">
        <v>53</v>
      </c>
    </row>
    <row r="496" spans="1:15" ht="104.25" customHeight="1" x14ac:dyDescent="0.25">
      <c r="A496" s="109">
        <v>1772</v>
      </c>
      <c r="B496" s="109" t="s">
        <v>866</v>
      </c>
      <c r="C496" s="239" t="s">
        <v>867</v>
      </c>
      <c r="D496" s="115" t="s">
        <v>868</v>
      </c>
      <c r="E496" s="115" t="s">
        <v>869</v>
      </c>
      <c r="F496" s="112">
        <v>166</v>
      </c>
      <c r="G496" s="109" t="s">
        <v>100</v>
      </c>
      <c r="H496" s="109" t="s">
        <v>870</v>
      </c>
      <c r="I496" s="150" t="s">
        <v>42</v>
      </c>
      <c r="J496" s="109" t="s">
        <v>43</v>
      </c>
      <c r="K496" s="117">
        <v>502500</v>
      </c>
      <c r="L496" s="107">
        <v>43678</v>
      </c>
      <c r="M496" s="154">
        <v>43678</v>
      </c>
      <c r="N496" s="121" t="s">
        <v>57</v>
      </c>
      <c r="O496" s="237" t="s">
        <v>46</v>
      </c>
    </row>
    <row r="497" spans="1:15" ht="135" customHeight="1" x14ac:dyDescent="0.25">
      <c r="A497" s="252">
        <v>1773</v>
      </c>
      <c r="B497" s="237" t="s">
        <v>871</v>
      </c>
      <c r="C497" s="176" t="s">
        <v>872</v>
      </c>
      <c r="D497" s="249" t="s">
        <v>873</v>
      </c>
      <c r="E497" s="240" t="s">
        <v>874</v>
      </c>
      <c r="F497" s="104" t="s">
        <v>875</v>
      </c>
      <c r="G497" s="250" t="s">
        <v>876</v>
      </c>
      <c r="H497" s="251" t="s">
        <v>877</v>
      </c>
      <c r="I497" s="105" t="s">
        <v>42</v>
      </c>
      <c r="J497" s="105" t="s">
        <v>43</v>
      </c>
      <c r="K497" s="143">
        <v>648079.01</v>
      </c>
      <c r="L497" s="107">
        <v>43678</v>
      </c>
      <c r="M497" s="107">
        <v>43770</v>
      </c>
      <c r="N497" s="121" t="s">
        <v>421</v>
      </c>
      <c r="O497" s="237" t="s">
        <v>53</v>
      </c>
    </row>
    <row r="498" spans="1:15" ht="409.6" customHeight="1" x14ac:dyDescent="0.25">
      <c r="A498" s="83">
        <v>1774</v>
      </c>
      <c r="B498" s="17" t="s">
        <v>878</v>
      </c>
      <c r="C498" s="16" t="s">
        <v>879</v>
      </c>
      <c r="D498" s="62" t="s">
        <v>880</v>
      </c>
      <c r="E498" s="73" t="s">
        <v>85</v>
      </c>
      <c r="F498" s="33">
        <v>876</v>
      </c>
      <c r="G498" s="24" t="s">
        <v>45</v>
      </c>
      <c r="H498" s="24" t="s">
        <v>139</v>
      </c>
      <c r="I498" s="35" t="s">
        <v>42</v>
      </c>
      <c r="J498" s="30" t="s">
        <v>43</v>
      </c>
      <c r="K498" s="74">
        <v>1532960.4</v>
      </c>
      <c r="L498" s="29">
        <v>43723</v>
      </c>
      <c r="M498" s="94">
        <v>44075</v>
      </c>
      <c r="N498" s="121" t="s">
        <v>435</v>
      </c>
      <c r="O498" s="294" t="s">
        <v>53</v>
      </c>
    </row>
    <row r="499" spans="1:15" ht="402.75" customHeight="1" x14ac:dyDescent="0.25">
      <c r="A499" s="83">
        <v>1775</v>
      </c>
      <c r="B499" s="17" t="s">
        <v>881</v>
      </c>
      <c r="C499" s="16" t="s">
        <v>882</v>
      </c>
      <c r="D499" s="62" t="s">
        <v>883</v>
      </c>
      <c r="E499" s="73" t="s">
        <v>884</v>
      </c>
      <c r="F499" s="33" t="s">
        <v>885</v>
      </c>
      <c r="G499" s="24" t="s">
        <v>886</v>
      </c>
      <c r="H499" s="24" t="s">
        <v>887</v>
      </c>
      <c r="I499" s="35" t="s">
        <v>42</v>
      </c>
      <c r="J499" s="30" t="s">
        <v>43</v>
      </c>
      <c r="K499" s="74">
        <v>236500</v>
      </c>
      <c r="L499" s="29">
        <v>43692</v>
      </c>
      <c r="M499" s="94">
        <v>43891</v>
      </c>
      <c r="N499" s="121" t="s">
        <v>421</v>
      </c>
      <c r="O499" s="237" t="s">
        <v>53</v>
      </c>
    </row>
    <row r="500" spans="1:15" ht="110.25" customHeight="1" x14ac:dyDescent="0.25">
      <c r="A500" s="83">
        <v>1776</v>
      </c>
      <c r="B500" s="17" t="s">
        <v>747</v>
      </c>
      <c r="C500" s="16" t="s">
        <v>748</v>
      </c>
      <c r="D500" s="62" t="s">
        <v>206</v>
      </c>
      <c r="E500" s="73" t="s">
        <v>207</v>
      </c>
      <c r="F500" s="33" t="s">
        <v>208</v>
      </c>
      <c r="G500" s="24" t="s">
        <v>209</v>
      </c>
      <c r="H500" s="24">
        <v>310</v>
      </c>
      <c r="I500" s="35" t="s">
        <v>42</v>
      </c>
      <c r="J500" s="30" t="s">
        <v>43</v>
      </c>
      <c r="K500" s="74">
        <v>557391.67000000004</v>
      </c>
      <c r="L500" s="29">
        <v>43692</v>
      </c>
      <c r="M500" s="94">
        <v>43739</v>
      </c>
      <c r="N500" s="121" t="s">
        <v>421</v>
      </c>
      <c r="O500" s="237" t="s">
        <v>53</v>
      </c>
    </row>
    <row r="501" spans="1:15" ht="211.5" customHeight="1" x14ac:dyDescent="0.25">
      <c r="A501" s="109">
        <v>1777</v>
      </c>
      <c r="B501" s="109" t="s">
        <v>424</v>
      </c>
      <c r="C501" s="295" t="s">
        <v>425</v>
      </c>
      <c r="D501" s="115" t="s">
        <v>540</v>
      </c>
      <c r="E501" s="115" t="s">
        <v>426</v>
      </c>
      <c r="F501" s="112">
        <v>642</v>
      </c>
      <c r="G501" s="109" t="s">
        <v>427</v>
      </c>
      <c r="H501" s="109">
        <f>22+178+184</f>
        <v>384</v>
      </c>
      <c r="I501" s="150" t="s">
        <v>42</v>
      </c>
      <c r="J501" s="109" t="s">
        <v>43</v>
      </c>
      <c r="K501" s="117">
        <f>'[2]Мониторинг ИТОГ без экодело )'!$O$51</f>
        <v>381656.19466666668</v>
      </c>
      <c r="L501" s="107">
        <v>43709</v>
      </c>
      <c r="M501" s="154">
        <v>44075</v>
      </c>
      <c r="N501" s="121" t="s">
        <v>421</v>
      </c>
      <c r="O501" s="294" t="s">
        <v>53</v>
      </c>
    </row>
    <row r="502" spans="1:15" ht="96.75" customHeight="1" x14ac:dyDescent="0.25">
      <c r="A502" s="109">
        <v>1778</v>
      </c>
      <c r="B502" s="109" t="s">
        <v>888</v>
      </c>
      <c r="C502" s="239" t="s">
        <v>889</v>
      </c>
      <c r="D502" s="115" t="s">
        <v>890</v>
      </c>
      <c r="E502" s="115" t="s">
        <v>891</v>
      </c>
      <c r="F502" s="112">
        <v>55</v>
      </c>
      <c r="G502" s="109" t="s">
        <v>87</v>
      </c>
      <c r="H502" s="109">
        <v>5145.7494100000004</v>
      </c>
      <c r="I502" s="150" t="s">
        <v>42</v>
      </c>
      <c r="J502" s="109" t="s">
        <v>43</v>
      </c>
      <c r="K502" s="117">
        <v>2177910.65</v>
      </c>
      <c r="L502" s="107">
        <v>43678</v>
      </c>
      <c r="M502" s="154">
        <v>43709</v>
      </c>
      <c r="N502" s="121" t="s">
        <v>421</v>
      </c>
      <c r="O502" s="237" t="s">
        <v>53</v>
      </c>
    </row>
    <row r="503" spans="1:15" ht="136.5" customHeight="1" x14ac:dyDescent="0.25">
      <c r="A503" s="109">
        <v>1779</v>
      </c>
      <c r="B503" s="237" t="s">
        <v>892</v>
      </c>
      <c r="C503" s="239" t="s">
        <v>893</v>
      </c>
      <c r="D503" s="153" t="s">
        <v>894</v>
      </c>
      <c r="E503" s="238" t="s">
        <v>895</v>
      </c>
      <c r="F503" s="112">
        <v>796</v>
      </c>
      <c r="G503" s="109" t="s">
        <v>44</v>
      </c>
      <c r="H503" s="112">
        <v>141</v>
      </c>
      <c r="I503" s="150">
        <v>3000000000</v>
      </c>
      <c r="J503" s="109" t="s">
        <v>43</v>
      </c>
      <c r="K503" s="117">
        <v>472350</v>
      </c>
      <c r="L503" s="154">
        <v>43679</v>
      </c>
      <c r="M503" s="154">
        <v>43709</v>
      </c>
      <c r="N503" s="121" t="s">
        <v>421</v>
      </c>
      <c r="O503" s="237" t="s">
        <v>53</v>
      </c>
    </row>
    <row r="504" spans="1:15" ht="159.75" customHeight="1" x14ac:dyDescent="0.25">
      <c r="A504" s="109">
        <v>1781</v>
      </c>
      <c r="B504" s="237" t="s">
        <v>896</v>
      </c>
      <c r="C504" s="239" t="s">
        <v>897</v>
      </c>
      <c r="D504" s="153" t="s">
        <v>898</v>
      </c>
      <c r="E504" s="240" t="s">
        <v>899</v>
      </c>
      <c r="F504" s="112">
        <v>796</v>
      </c>
      <c r="G504" s="109" t="s">
        <v>44</v>
      </c>
      <c r="H504" s="112">
        <v>40</v>
      </c>
      <c r="I504" s="150">
        <v>3000000000</v>
      </c>
      <c r="J504" s="109" t="s">
        <v>43</v>
      </c>
      <c r="K504" s="117">
        <v>262906.67</v>
      </c>
      <c r="L504" s="154">
        <v>43648</v>
      </c>
      <c r="M504" s="154">
        <v>43678</v>
      </c>
      <c r="N504" s="121" t="s">
        <v>421</v>
      </c>
      <c r="O504" s="237" t="s">
        <v>53</v>
      </c>
    </row>
    <row r="505" spans="1:15" ht="159.75" customHeight="1" x14ac:dyDescent="0.25">
      <c r="A505" s="109">
        <v>1782</v>
      </c>
      <c r="B505" s="237" t="s">
        <v>900</v>
      </c>
      <c r="C505" s="239" t="s">
        <v>901</v>
      </c>
      <c r="D505" s="153" t="s">
        <v>902</v>
      </c>
      <c r="E505" s="240" t="s">
        <v>903</v>
      </c>
      <c r="F505" s="112">
        <v>462</v>
      </c>
      <c r="G505" s="109" t="s">
        <v>156</v>
      </c>
      <c r="H505" s="112">
        <v>1</v>
      </c>
      <c r="I505" s="150">
        <v>3000000000</v>
      </c>
      <c r="J505" s="109" t="s">
        <v>43</v>
      </c>
      <c r="K505" s="117">
        <v>1998103</v>
      </c>
      <c r="L505" s="154">
        <v>43678</v>
      </c>
      <c r="M505" s="154">
        <v>43709</v>
      </c>
      <c r="N505" s="121" t="s">
        <v>57</v>
      </c>
      <c r="O505" s="237" t="s">
        <v>46</v>
      </c>
    </row>
    <row r="506" spans="1:15" ht="138.75" customHeight="1" x14ac:dyDescent="0.25">
      <c r="A506" s="109">
        <v>1783</v>
      </c>
      <c r="B506" s="237" t="s">
        <v>904</v>
      </c>
      <c r="C506" s="239" t="s">
        <v>905</v>
      </c>
      <c r="D506" s="153" t="s">
        <v>906</v>
      </c>
      <c r="E506" s="240" t="s">
        <v>907</v>
      </c>
      <c r="F506" s="112">
        <v>796</v>
      </c>
      <c r="G506" s="109" t="s">
        <v>44</v>
      </c>
      <c r="H506" s="112">
        <v>20</v>
      </c>
      <c r="I506" s="150">
        <v>3000000000</v>
      </c>
      <c r="J506" s="109" t="s">
        <v>43</v>
      </c>
      <c r="K506" s="117">
        <v>3108627.97</v>
      </c>
      <c r="L506" s="154">
        <v>43678</v>
      </c>
      <c r="M506" s="154">
        <v>44044</v>
      </c>
      <c r="N506" s="121" t="s">
        <v>421</v>
      </c>
      <c r="O506" s="237" t="s">
        <v>53</v>
      </c>
    </row>
    <row r="507" spans="1:15" ht="258" customHeight="1" x14ac:dyDescent="0.25">
      <c r="A507" s="109">
        <v>1785</v>
      </c>
      <c r="B507" s="126" t="s">
        <v>269</v>
      </c>
      <c r="C507" s="242" t="s">
        <v>270</v>
      </c>
      <c r="D507" s="153" t="s">
        <v>912</v>
      </c>
      <c r="E507" s="111" t="s">
        <v>612</v>
      </c>
      <c r="F507" s="104">
        <v>796</v>
      </c>
      <c r="G507" s="241" t="s">
        <v>44</v>
      </c>
      <c r="H507" s="241" t="s">
        <v>613</v>
      </c>
      <c r="I507" s="105" t="s">
        <v>42</v>
      </c>
      <c r="J507" s="241" t="s">
        <v>43</v>
      </c>
      <c r="K507" s="193">
        <v>916000</v>
      </c>
      <c r="L507" s="154">
        <v>43692</v>
      </c>
      <c r="M507" s="154">
        <v>43936</v>
      </c>
      <c r="N507" s="130" t="s">
        <v>57</v>
      </c>
      <c r="O507" s="241" t="s">
        <v>46</v>
      </c>
    </row>
    <row r="508" spans="1:15" ht="257.25" customHeight="1" x14ac:dyDescent="0.25">
      <c r="A508" s="109">
        <v>1786</v>
      </c>
      <c r="B508" s="109" t="s">
        <v>754</v>
      </c>
      <c r="C508" s="247" t="s">
        <v>755</v>
      </c>
      <c r="D508" s="111" t="s">
        <v>756</v>
      </c>
      <c r="E508" s="103" t="s">
        <v>132</v>
      </c>
      <c r="F508" s="104">
        <v>876</v>
      </c>
      <c r="G508" s="109" t="s">
        <v>45</v>
      </c>
      <c r="H508" s="109">
        <v>1</v>
      </c>
      <c r="I508" s="105" t="s">
        <v>42</v>
      </c>
      <c r="J508" s="241" t="s">
        <v>43</v>
      </c>
      <c r="K508" s="117">
        <v>4830000</v>
      </c>
      <c r="L508" s="154">
        <v>43692</v>
      </c>
      <c r="M508" s="154">
        <v>43692</v>
      </c>
      <c r="N508" s="130" t="s">
        <v>57</v>
      </c>
      <c r="O508" s="241" t="s">
        <v>46</v>
      </c>
    </row>
    <row r="509" spans="1:15" ht="162.75" customHeight="1" x14ac:dyDescent="0.25">
      <c r="A509" s="109">
        <v>1787</v>
      </c>
      <c r="B509" s="109" t="s">
        <v>913</v>
      </c>
      <c r="C509" s="242" t="s">
        <v>261</v>
      </c>
      <c r="D509" s="108" t="s">
        <v>914</v>
      </c>
      <c r="E509" s="108" t="s">
        <v>915</v>
      </c>
      <c r="F509" s="246" t="s">
        <v>112</v>
      </c>
      <c r="G509" s="241" t="s">
        <v>113</v>
      </c>
      <c r="H509" s="241">
        <v>18</v>
      </c>
      <c r="I509" s="105" t="s">
        <v>42</v>
      </c>
      <c r="J509" s="121" t="s">
        <v>43</v>
      </c>
      <c r="K509" s="106">
        <v>782100</v>
      </c>
      <c r="L509" s="114">
        <v>43692</v>
      </c>
      <c r="M509" s="107">
        <v>43728</v>
      </c>
      <c r="N509" s="130" t="s">
        <v>57</v>
      </c>
      <c r="O509" s="241" t="s">
        <v>46</v>
      </c>
    </row>
    <row r="510" spans="1:15" ht="409.6" customHeight="1" x14ac:dyDescent="0.25">
      <c r="A510" s="109">
        <v>1788</v>
      </c>
      <c r="B510" s="278" t="s">
        <v>916</v>
      </c>
      <c r="C510" s="279" t="s">
        <v>917</v>
      </c>
      <c r="D510" s="280" t="s">
        <v>918</v>
      </c>
      <c r="E510" s="153" t="s">
        <v>919</v>
      </c>
      <c r="F510" s="278" t="s">
        <v>920</v>
      </c>
      <c r="G510" s="278" t="s">
        <v>921</v>
      </c>
      <c r="H510" s="278" t="s">
        <v>922</v>
      </c>
      <c r="I510" s="278">
        <v>3000000000</v>
      </c>
      <c r="J510" s="278" t="s">
        <v>43</v>
      </c>
      <c r="K510" s="173">
        <v>435314</v>
      </c>
      <c r="L510" s="114">
        <v>43709</v>
      </c>
      <c r="M510" s="114">
        <v>43739</v>
      </c>
      <c r="N510" s="182" t="s">
        <v>247</v>
      </c>
      <c r="O510" s="278" t="s">
        <v>53</v>
      </c>
    </row>
    <row r="511" spans="1:15" ht="162" customHeight="1" x14ac:dyDescent="0.25">
      <c r="A511" s="109">
        <v>1789</v>
      </c>
      <c r="B511" s="278" t="s">
        <v>923</v>
      </c>
      <c r="C511" s="176" t="s">
        <v>924</v>
      </c>
      <c r="D511" s="280" t="s">
        <v>925</v>
      </c>
      <c r="E511" s="281" t="s">
        <v>926</v>
      </c>
      <c r="F511" s="280" t="s">
        <v>920</v>
      </c>
      <c r="G511" s="280" t="s">
        <v>921</v>
      </c>
      <c r="H511" s="278" t="s">
        <v>927</v>
      </c>
      <c r="I511" s="278">
        <v>3000000000</v>
      </c>
      <c r="J511" s="280" t="s">
        <v>43</v>
      </c>
      <c r="K511" s="173">
        <v>453362</v>
      </c>
      <c r="L511" s="114">
        <v>43709</v>
      </c>
      <c r="M511" s="114">
        <v>43770</v>
      </c>
      <c r="N511" s="182" t="s">
        <v>247</v>
      </c>
      <c r="O511" s="278" t="s">
        <v>53</v>
      </c>
    </row>
    <row r="512" spans="1:15" ht="155.25" customHeight="1" x14ac:dyDescent="0.25">
      <c r="A512" s="260">
        <v>1790</v>
      </c>
      <c r="B512" s="244" t="s">
        <v>928</v>
      </c>
      <c r="C512" s="258" t="s">
        <v>929</v>
      </c>
      <c r="D512" s="185" t="s">
        <v>582</v>
      </c>
      <c r="E512" s="259" t="s">
        <v>795</v>
      </c>
      <c r="F512" s="246" t="s">
        <v>123</v>
      </c>
      <c r="G512" s="244" t="s">
        <v>100</v>
      </c>
      <c r="H512" s="244" t="s">
        <v>930</v>
      </c>
      <c r="I512" s="244" t="s">
        <v>42</v>
      </c>
      <c r="J512" s="244" t="s">
        <v>43</v>
      </c>
      <c r="K512" s="244">
        <v>1966560</v>
      </c>
      <c r="L512" s="245">
        <v>43678</v>
      </c>
      <c r="M512" s="245">
        <v>43800</v>
      </c>
      <c r="N512" s="130" t="s">
        <v>57</v>
      </c>
      <c r="O512" s="241" t="s">
        <v>46</v>
      </c>
    </row>
    <row r="513" spans="1:15" ht="148.5" customHeight="1" x14ac:dyDescent="0.25">
      <c r="A513" s="109">
        <v>1793</v>
      </c>
      <c r="B513" s="109" t="s">
        <v>499</v>
      </c>
      <c r="C513" s="256" t="s">
        <v>942</v>
      </c>
      <c r="D513" s="110" t="s">
        <v>943</v>
      </c>
      <c r="E513" s="111" t="s">
        <v>944</v>
      </c>
      <c r="F513" s="112" t="s">
        <v>945</v>
      </c>
      <c r="G513" s="109" t="s">
        <v>946</v>
      </c>
      <c r="H513" s="109" t="s">
        <v>947</v>
      </c>
      <c r="I513" s="255" t="s">
        <v>42</v>
      </c>
      <c r="J513" s="109" t="s">
        <v>43</v>
      </c>
      <c r="K513" s="265">
        <v>1558178.82</v>
      </c>
      <c r="L513" s="154">
        <v>43682</v>
      </c>
      <c r="M513" s="154">
        <v>43743</v>
      </c>
      <c r="N513" s="30" t="s">
        <v>247</v>
      </c>
      <c r="O513" s="17" t="s">
        <v>53</v>
      </c>
    </row>
    <row r="514" spans="1:15" ht="241.5" customHeight="1" x14ac:dyDescent="0.25">
      <c r="A514" s="109">
        <v>1794</v>
      </c>
      <c r="B514" s="253" t="s">
        <v>833</v>
      </c>
      <c r="C514" s="256" t="s">
        <v>834</v>
      </c>
      <c r="D514" s="257" t="s">
        <v>948</v>
      </c>
      <c r="E514" s="257" t="s">
        <v>836</v>
      </c>
      <c r="F514" s="254" t="s">
        <v>112</v>
      </c>
      <c r="G514" s="254" t="s">
        <v>113</v>
      </c>
      <c r="H514" s="165">
        <v>19</v>
      </c>
      <c r="I514" s="166" t="s">
        <v>42</v>
      </c>
      <c r="J514" s="166" t="s">
        <v>43</v>
      </c>
      <c r="K514" s="165">
        <v>698990</v>
      </c>
      <c r="L514" s="154">
        <v>43682</v>
      </c>
      <c r="M514" s="167">
        <v>43709</v>
      </c>
      <c r="N514" s="254" t="s">
        <v>949</v>
      </c>
      <c r="O514" s="166" t="s">
        <v>46</v>
      </c>
    </row>
    <row r="515" spans="1:15" ht="157.5" customHeight="1" x14ac:dyDescent="0.25">
      <c r="A515" s="109">
        <v>1795</v>
      </c>
      <c r="B515" s="253" t="s">
        <v>896</v>
      </c>
      <c r="C515" s="256" t="s">
        <v>897</v>
      </c>
      <c r="D515" s="153" t="s">
        <v>950</v>
      </c>
      <c r="E515" s="257" t="s">
        <v>951</v>
      </c>
      <c r="F515" s="112">
        <v>796</v>
      </c>
      <c r="G515" s="109" t="s">
        <v>44</v>
      </c>
      <c r="H515" s="112">
        <v>40</v>
      </c>
      <c r="I515" s="150">
        <v>3000000000</v>
      </c>
      <c r="J515" s="109" t="s">
        <v>43</v>
      </c>
      <c r="K515" s="117">
        <v>262906.67</v>
      </c>
      <c r="L515" s="154">
        <v>43682</v>
      </c>
      <c r="M515" s="167">
        <v>43709</v>
      </c>
      <c r="N515" s="263" t="s">
        <v>247</v>
      </c>
      <c r="O515" s="261" t="s">
        <v>53</v>
      </c>
    </row>
    <row r="516" spans="1:15" ht="217.5" customHeight="1" x14ac:dyDescent="0.25">
      <c r="A516" s="109">
        <v>1797</v>
      </c>
      <c r="B516" s="30" t="s">
        <v>81</v>
      </c>
      <c r="C516" s="37" t="s">
        <v>82</v>
      </c>
      <c r="D516" s="25" t="s">
        <v>956</v>
      </c>
      <c r="E516" s="25" t="s">
        <v>83</v>
      </c>
      <c r="F516" s="35">
        <v>876</v>
      </c>
      <c r="G516" s="30" t="s">
        <v>84</v>
      </c>
      <c r="H516" s="30" t="s">
        <v>85</v>
      </c>
      <c r="I516" s="35" t="s">
        <v>42</v>
      </c>
      <c r="J516" s="30" t="s">
        <v>43</v>
      </c>
      <c r="K516" s="28">
        <v>561774.56000000006</v>
      </c>
      <c r="L516" s="29">
        <v>43678</v>
      </c>
      <c r="M516" s="29">
        <v>44013</v>
      </c>
      <c r="N516" s="30" t="s">
        <v>57</v>
      </c>
      <c r="O516" s="24" t="s">
        <v>46</v>
      </c>
    </row>
    <row r="517" spans="1:15" ht="255.75" customHeight="1" x14ac:dyDescent="0.25">
      <c r="A517" s="109">
        <v>1798</v>
      </c>
      <c r="B517" s="109" t="s">
        <v>667</v>
      </c>
      <c r="C517" s="262" t="s">
        <v>668</v>
      </c>
      <c r="D517" s="103" t="s">
        <v>669</v>
      </c>
      <c r="E517" s="111" t="s">
        <v>85</v>
      </c>
      <c r="F517" s="261">
        <v>168</v>
      </c>
      <c r="G517" s="261" t="s">
        <v>412</v>
      </c>
      <c r="H517" s="104" t="s">
        <v>670</v>
      </c>
      <c r="I517" s="261">
        <v>3000000000</v>
      </c>
      <c r="J517" s="194" t="s">
        <v>43</v>
      </c>
      <c r="K517" s="143">
        <v>48337.5</v>
      </c>
      <c r="L517" s="114">
        <v>43709</v>
      </c>
      <c r="M517" s="114">
        <v>43800</v>
      </c>
      <c r="N517" s="263" t="s">
        <v>247</v>
      </c>
      <c r="O517" s="261" t="s">
        <v>53</v>
      </c>
    </row>
    <row r="518" spans="1:15" ht="148.5" customHeight="1" x14ac:dyDescent="0.25">
      <c r="A518" s="109">
        <v>1799</v>
      </c>
      <c r="B518" s="17" t="s">
        <v>369</v>
      </c>
      <c r="C518" s="16" t="s">
        <v>957</v>
      </c>
      <c r="D518" s="18" t="s">
        <v>958</v>
      </c>
      <c r="E518" s="18" t="s">
        <v>959</v>
      </c>
      <c r="F518" s="19" t="s">
        <v>112</v>
      </c>
      <c r="G518" s="17" t="s">
        <v>113</v>
      </c>
      <c r="H518" s="20">
        <v>243</v>
      </c>
      <c r="I518" s="21" t="s">
        <v>42</v>
      </c>
      <c r="J518" s="17" t="s">
        <v>43</v>
      </c>
      <c r="K518" s="22">
        <v>239813.33</v>
      </c>
      <c r="L518" s="23">
        <v>43709</v>
      </c>
      <c r="M518" s="23">
        <v>43770</v>
      </c>
      <c r="N518" s="263" t="s">
        <v>247</v>
      </c>
      <c r="O518" s="261" t="s">
        <v>53</v>
      </c>
    </row>
    <row r="519" spans="1:15" ht="192.75" customHeight="1" x14ac:dyDescent="0.25">
      <c r="A519" s="109">
        <v>1800</v>
      </c>
      <c r="B519" s="109" t="s">
        <v>322</v>
      </c>
      <c r="C519" s="269" t="s">
        <v>961</v>
      </c>
      <c r="D519" s="172" t="s">
        <v>960</v>
      </c>
      <c r="E519" s="103" t="s">
        <v>695</v>
      </c>
      <c r="F519" s="104">
        <v>796</v>
      </c>
      <c r="G519" s="268" t="s">
        <v>44</v>
      </c>
      <c r="H519" s="268">
        <v>52</v>
      </c>
      <c r="I519" s="105" t="s">
        <v>42</v>
      </c>
      <c r="J519" s="268" t="s">
        <v>43</v>
      </c>
      <c r="K519" s="106">
        <v>774133.33</v>
      </c>
      <c r="L519" s="267">
        <v>43678</v>
      </c>
      <c r="M519" s="114">
        <v>43739</v>
      </c>
      <c r="N519" s="270" t="s">
        <v>247</v>
      </c>
      <c r="O519" s="268" t="s">
        <v>53</v>
      </c>
    </row>
    <row r="520" spans="1:15" ht="402" customHeight="1" x14ac:dyDescent="0.25">
      <c r="A520" s="109">
        <v>1801</v>
      </c>
      <c r="B520" s="109" t="s">
        <v>962</v>
      </c>
      <c r="C520" s="269" t="s">
        <v>547</v>
      </c>
      <c r="D520" s="172" t="s">
        <v>963</v>
      </c>
      <c r="E520" s="103" t="s">
        <v>964</v>
      </c>
      <c r="F520" s="104">
        <v>796</v>
      </c>
      <c r="G520" s="268" t="s">
        <v>44</v>
      </c>
      <c r="H520" s="268">
        <v>1</v>
      </c>
      <c r="I520" s="105" t="s">
        <v>42</v>
      </c>
      <c r="J520" s="268" t="s">
        <v>43</v>
      </c>
      <c r="K520" s="106">
        <v>360000</v>
      </c>
      <c r="L520" s="267">
        <v>43678</v>
      </c>
      <c r="M520" s="114">
        <v>43770</v>
      </c>
      <c r="N520" s="30" t="s">
        <v>57</v>
      </c>
      <c r="O520" s="24" t="s">
        <v>46</v>
      </c>
    </row>
    <row r="521" spans="1:15" ht="179.25" customHeight="1" x14ac:dyDescent="0.25">
      <c r="A521" s="109">
        <v>1802</v>
      </c>
      <c r="B521" s="109" t="s">
        <v>850</v>
      </c>
      <c r="C521" s="272" t="s">
        <v>851</v>
      </c>
      <c r="D521" s="273" t="s">
        <v>852</v>
      </c>
      <c r="E521" s="111" t="s">
        <v>853</v>
      </c>
      <c r="F521" s="109">
        <v>642</v>
      </c>
      <c r="G521" s="109" t="s">
        <v>166</v>
      </c>
      <c r="H521" s="112">
        <v>1</v>
      </c>
      <c r="I521" s="150" t="s">
        <v>42</v>
      </c>
      <c r="J521" s="109" t="s">
        <v>43</v>
      </c>
      <c r="K521" s="106">
        <v>2000000</v>
      </c>
      <c r="L521" s="114">
        <v>43709</v>
      </c>
      <c r="M521" s="275" t="s">
        <v>855</v>
      </c>
      <c r="N521" s="179" t="s">
        <v>57</v>
      </c>
      <c r="O521" s="271" t="s">
        <v>46</v>
      </c>
    </row>
    <row r="522" spans="1:15" ht="281.25" customHeight="1" x14ac:dyDescent="0.25">
      <c r="A522" s="109">
        <v>1803</v>
      </c>
      <c r="B522" s="17" t="s">
        <v>338</v>
      </c>
      <c r="C522" s="16" t="s">
        <v>789</v>
      </c>
      <c r="D522" s="18" t="s">
        <v>364</v>
      </c>
      <c r="E522" s="18" t="s">
        <v>365</v>
      </c>
      <c r="F522" s="19" t="s">
        <v>123</v>
      </c>
      <c r="G522" s="17" t="s">
        <v>100</v>
      </c>
      <c r="H522" s="20" t="s">
        <v>965</v>
      </c>
      <c r="I522" s="21" t="s">
        <v>42</v>
      </c>
      <c r="J522" s="17" t="s">
        <v>43</v>
      </c>
      <c r="K522" s="22">
        <v>520100</v>
      </c>
      <c r="L522" s="114">
        <v>43709</v>
      </c>
      <c r="M522" s="23">
        <v>43891</v>
      </c>
      <c r="N522" s="179" t="s">
        <v>203</v>
      </c>
      <c r="O522" s="271" t="s">
        <v>53</v>
      </c>
    </row>
    <row r="523" spans="1:15" ht="162" customHeight="1" x14ac:dyDescent="0.25">
      <c r="A523" s="109">
        <v>1804</v>
      </c>
      <c r="B523" s="109" t="s">
        <v>866</v>
      </c>
      <c r="C523" s="272" t="s">
        <v>966</v>
      </c>
      <c r="D523" s="115" t="s">
        <v>868</v>
      </c>
      <c r="E523" s="115" t="s">
        <v>967</v>
      </c>
      <c r="F523" s="112">
        <v>166</v>
      </c>
      <c r="G523" s="109" t="s">
        <v>100</v>
      </c>
      <c r="H523" s="109" t="s">
        <v>968</v>
      </c>
      <c r="I523" s="150" t="s">
        <v>42</v>
      </c>
      <c r="J523" s="109" t="s">
        <v>43</v>
      </c>
      <c r="K523" s="117">
        <v>878600</v>
      </c>
      <c r="L523" s="107">
        <v>43709</v>
      </c>
      <c r="M523" s="154">
        <v>43891</v>
      </c>
      <c r="N523" s="179" t="s">
        <v>203</v>
      </c>
      <c r="O523" s="271" t="s">
        <v>53</v>
      </c>
    </row>
    <row r="524" spans="1:15" ht="351.75" customHeight="1" x14ac:dyDescent="0.25">
      <c r="A524" s="109">
        <v>1805</v>
      </c>
      <c r="B524" s="17" t="s">
        <v>969</v>
      </c>
      <c r="C524" s="16" t="s">
        <v>970</v>
      </c>
      <c r="D524" s="18" t="s">
        <v>971</v>
      </c>
      <c r="E524" s="18" t="s">
        <v>365</v>
      </c>
      <c r="F524" s="19" t="s">
        <v>112</v>
      </c>
      <c r="G524" s="17" t="s">
        <v>113</v>
      </c>
      <c r="H524" s="20" t="s">
        <v>972</v>
      </c>
      <c r="I524" s="21" t="s">
        <v>42</v>
      </c>
      <c r="J524" s="17" t="s">
        <v>43</v>
      </c>
      <c r="K524" s="22">
        <v>370633.34</v>
      </c>
      <c r="L524" s="114">
        <v>43709</v>
      </c>
      <c r="M524" s="23">
        <v>43891</v>
      </c>
      <c r="N524" s="179" t="s">
        <v>203</v>
      </c>
      <c r="O524" s="271" t="s">
        <v>53</v>
      </c>
    </row>
    <row r="525" spans="1:15" ht="287.25" customHeight="1" x14ac:dyDescent="0.25">
      <c r="A525" s="109">
        <v>1806</v>
      </c>
      <c r="B525" s="271" t="s">
        <v>973</v>
      </c>
      <c r="C525" s="272" t="s">
        <v>974</v>
      </c>
      <c r="D525" s="175" t="s">
        <v>975</v>
      </c>
      <c r="E525" s="273" t="s">
        <v>976</v>
      </c>
      <c r="F525" s="271">
        <v>796</v>
      </c>
      <c r="G525" s="271" t="s">
        <v>113</v>
      </c>
      <c r="H525" s="271">
        <v>30</v>
      </c>
      <c r="I525" s="271">
        <v>3000000000</v>
      </c>
      <c r="J525" s="271" t="s">
        <v>43</v>
      </c>
      <c r="K525" s="173">
        <v>282200</v>
      </c>
      <c r="L525" s="114">
        <v>43709</v>
      </c>
      <c r="M525" s="114">
        <v>43770</v>
      </c>
      <c r="N525" s="273" t="s">
        <v>102</v>
      </c>
      <c r="O525" s="271" t="s">
        <v>53</v>
      </c>
    </row>
    <row r="526" spans="1:15" ht="102.75" customHeight="1" x14ac:dyDescent="0.25">
      <c r="A526" s="109">
        <v>1807</v>
      </c>
      <c r="B526" s="271" t="s">
        <v>904</v>
      </c>
      <c r="C526" s="272" t="s">
        <v>905</v>
      </c>
      <c r="D526" s="153" t="s">
        <v>906</v>
      </c>
      <c r="E526" s="273" t="s">
        <v>907</v>
      </c>
      <c r="F526" s="112">
        <v>796</v>
      </c>
      <c r="G526" s="109" t="s">
        <v>44</v>
      </c>
      <c r="H526" s="112">
        <v>20</v>
      </c>
      <c r="I526" s="150">
        <v>3000000000</v>
      </c>
      <c r="J526" s="109" t="s">
        <v>43</v>
      </c>
      <c r="K526" s="117">
        <v>3056089.82</v>
      </c>
      <c r="L526" s="154">
        <v>43709</v>
      </c>
      <c r="M526" s="154">
        <v>44075</v>
      </c>
      <c r="N526" s="179" t="s">
        <v>57</v>
      </c>
      <c r="O526" s="271" t="s">
        <v>46</v>
      </c>
    </row>
    <row r="527" spans="1:15" ht="255.75" customHeight="1" x14ac:dyDescent="0.25">
      <c r="A527" s="109">
        <v>1808</v>
      </c>
      <c r="B527" s="271" t="s">
        <v>977</v>
      </c>
      <c r="C527" s="272" t="s">
        <v>905</v>
      </c>
      <c r="D527" s="153" t="s">
        <v>978</v>
      </c>
      <c r="E527" s="273" t="s">
        <v>979</v>
      </c>
      <c r="F527" s="112">
        <v>796</v>
      </c>
      <c r="G527" s="109" t="s">
        <v>44</v>
      </c>
      <c r="H527" s="112">
        <v>4</v>
      </c>
      <c r="I527" s="150">
        <v>3000000000</v>
      </c>
      <c r="J527" s="109" t="s">
        <v>43</v>
      </c>
      <c r="K527" s="117">
        <v>325133.34000000003</v>
      </c>
      <c r="L527" s="154">
        <v>43709</v>
      </c>
      <c r="M527" s="154">
        <v>43739</v>
      </c>
      <c r="N527" s="273" t="s">
        <v>102</v>
      </c>
      <c r="O527" s="271" t="s">
        <v>53</v>
      </c>
    </row>
    <row r="528" spans="1:15" ht="187.5" customHeight="1" x14ac:dyDescent="0.25">
      <c r="A528" s="109">
        <v>1809</v>
      </c>
      <c r="B528" s="271" t="s">
        <v>980</v>
      </c>
      <c r="C528" s="272" t="s">
        <v>981</v>
      </c>
      <c r="D528" s="175" t="s">
        <v>982</v>
      </c>
      <c r="E528" s="273" t="s">
        <v>983</v>
      </c>
      <c r="F528" s="271">
        <v>796</v>
      </c>
      <c r="G528" s="271" t="s">
        <v>113</v>
      </c>
      <c r="H528" s="271">
        <v>200</v>
      </c>
      <c r="I528" s="271">
        <v>3000000000</v>
      </c>
      <c r="J528" s="271" t="s">
        <v>43</v>
      </c>
      <c r="K528" s="173">
        <v>965100</v>
      </c>
      <c r="L528" s="114">
        <v>43709</v>
      </c>
      <c r="M528" s="114">
        <v>43770</v>
      </c>
      <c r="N528" s="273" t="s">
        <v>102</v>
      </c>
      <c r="O528" s="271" t="s">
        <v>53</v>
      </c>
    </row>
    <row r="529" spans="1:15" ht="61.5" customHeight="1" x14ac:dyDescent="0.25">
      <c r="A529" s="109">
        <v>1810</v>
      </c>
      <c r="B529" s="271" t="s">
        <v>827</v>
      </c>
      <c r="C529" s="272" t="s">
        <v>828</v>
      </c>
      <c r="D529" s="103" t="s">
        <v>865</v>
      </c>
      <c r="E529" s="103" t="s">
        <v>829</v>
      </c>
      <c r="F529" s="104">
        <v>796</v>
      </c>
      <c r="G529" s="271" t="s">
        <v>381</v>
      </c>
      <c r="H529" s="104">
        <v>18680</v>
      </c>
      <c r="I529" s="105" t="s">
        <v>42</v>
      </c>
      <c r="J529" s="271" t="s">
        <v>43</v>
      </c>
      <c r="K529" s="106">
        <v>15587006.67</v>
      </c>
      <c r="L529" s="285">
        <v>43709</v>
      </c>
      <c r="M529" s="285">
        <v>44075</v>
      </c>
      <c r="N529" s="276" t="s">
        <v>830</v>
      </c>
      <c r="O529" s="271" t="s">
        <v>53</v>
      </c>
    </row>
    <row r="530" spans="1:15" ht="54.75" customHeight="1" x14ac:dyDescent="0.25">
      <c r="A530" s="83">
        <v>1812</v>
      </c>
      <c r="B530" s="17" t="s">
        <v>881</v>
      </c>
      <c r="C530" s="16" t="s">
        <v>882</v>
      </c>
      <c r="D530" s="62" t="s">
        <v>883</v>
      </c>
      <c r="E530" s="73" t="s">
        <v>884</v>
      </c>
      <c r="F530" s="33" t="s">
        <v>885</v>
      </c>
      <c r="G530" s="24" t="s">
        <v>886</v>
      </c>
      <c r="H530" s="24" t="s">
        <v>887</v>
      </c>
      <c r="I530" s="35" t="s">
        <v>42</v>
      </c>
      <c r="J530" s="30" t="s">
        <v>43</v>
      </c>
      <c r="K530" s="74">
        <v>225226</v>
      </c>
      <c r="L530" s="29">
        <v>43723</v>
      </c>
      <c r="M530" s="94">
        <v>43891</v>
      </c>
      <c r="N530" s="121" t="s">
        <v>57</v>
      </c>
      <c r="O530" s="278" t="s">
        <v>46</v>
      </c>
    </row>
    <row r="531" spans="1:15" ht="110.25" x14ac:dyDescent="0.25">
      <c r="A531" s="83">
        <v>1813</v>
      </c>
      <c r="B531" s="17" t="s">
        <v>984</v>
      </c>
      <c r="C531" s="16" t="s">
        <v>985</v>
      </c>
      <c r="D531" s="62" t="s">
        <v>986</v>
      </c>
      <c r="E531" s="73" t="s">
        <v>987</v>
      </c>
      <c r="F531" s="33">
        <v>796</v>
      </c>
      <c r="G531" s="24" t="s">
        <v>381</v>
      </c>
      <c r="H531" s="24">
        <v>4000</v>
      </c>
      <c r="I531" s="35" t="s">
        <v>42</v>
      </c>
      <c r="J531" s="30" t="s">
        <v>43</v>
      </c>
      <c r="K531" s="74">
        <v>93333.33</v>
      </c>
      <c r="L531" s="29">
        <v>43723</v>
      </c>
      <c r="M531" s="94">
        <v>43770</v>
      </c>
      <c r="N531" s="282" t="s">
        <v>247</v>
      </c>
      <c r="O531" s="282" t="s">
        <v>53</v>
      </c>
    </row>
    <row r="532" spans="1:15" ht="141.75" x14ac:dyDescent="0.25">
      <c r="A532" s="109">
        <v>1814</v>
      </c>
      <c r="B532" s="109" t="s">
        <v>515</v>
      </c>
      <c r="C532" s="286" t="s">
        <v>988</v>
      </c>
      <c r="D532" s="287" t="s">
        <v>989</v>
      </c>
      <c r="E532" s="111" t="s">
        <v>853</v>
      </c>
      <c r="F532" s="109" t="s">
        <v>594</v>
      </c>
      <c r="G532" s="109" t="s">
        <v>990</v>
      </c>
      <c r="H532" s="112" t="s">
        <v>991</v>
      </c>
      <c r="I532" s="150" t="s">
        <v>42</v>
      </c>
      <c r="J532" s="109" t="s">
        <v>43</v>
      </c>
      <c r="K532" s="143">
        <v>837700.01</v>
      </c>
      <c r="L532" s="284" t="s">
        <v>992</v>
      </c>
      <c r="M532" s="284" t="s">
        <v>993</v>
      </c>
      <c r="N532" s="108" t="s">
        <v>421</v>
      </c>
      <c r="O532" s="283" t="s">
        <v>53</v>
      </c>
    </row>
    <row r="533" spans="1:15" ht="409.5" x14ac:dyDescent="0.25">
      <c r="A533" s="109">
        <v>1816</v>
      </c>
      <c r="B533" s="119" t="s">
        <v>999</v>
      </c>
      <c r="C533" s="292" t="s">
        <v>1000</v>
      </c>
      <c r="D533" s="235" t="s">
        <v>1001</v>
      </c>
      <c r="E533" s="289" t="s">
        <v>1002</v>
      </c>
      <c r="F533" s="288">
        <v>796</v>
      </c>
      <c r="G533" s="288" t="s">
        <v>113</v>
      </c>
      <c r="H533" s="177" t="s">
        <v>1003</v>
      </c>
      <c r="I533" s="150" t="s">
        <v>42</v>
      </c>
      <c r="J533" s="109" t="s">
        <v>43</v>
      </c>
      <c r="K533" s="143">
        <v>1753170</v>
      </c>
      <c r="L533" s="118">
        <v>43709</v>
      </c>
      <c r="M533" s="118">
        <v>43770</v>
      </c>
      <c r="N533" s="109" t="s">
        <v>102</v>
      </c>
      <c r="O533" s="119" t="s">
        <v>53</v>
      </c>
    </row>
    <row r="534" spans="1:15" ht="180.75" customHeight="1" x14ac:dyDescent="0.25">
      <c r="A534" s="109">
        <v>1817</v>
      </c>
      <c r="B534" s="119" t="s">
        <v>134</v>
      </c>
      <c r="C534" s="187" t="s">
        <v>1004</v>
      </c>
      <c r="D534" s="235" t="s">
        <v>1005</v>
      </c>
      <c r="E534" s="289" t="s">
        <v>1006</v>
      </c>
      <c r="F534" s="288">
        <v>796</v>
      </c>
      <c r="G534" s="288" t="s">
        <v>113</v>
      </c>
      <c r="H534" s="177" t="s">
        <v>1007</v>
      </c>
      <c r="I534" s="150" t="s">
        <v>42</v>
      </c>
      <c r="J534" s="109" t="s">
        <v>43</v>
      </c>
      <c r="K534" s="143">
        <v>5087864</v>
      </c>
      <c r="L534" s="118">
        <v>43709</v>
      </c>
      <c r="M534" s="118">
        <v>44075</v>
      </c>
      <c r="N534" s="109" t="s">
        <v>133</v>
      </c>
      <c r="O534" s="119" t="s">
        <v>53</v>
      </c>
    </row>
    <row r="535" spans="1:15" ht="409.6" customHeight="1" x14ac:dyDescent="0.25">
      <c r="A535" s="109">
        <v>1818</v>
      </c>
      <c r="B535" s="119" t="s">
        <v>134</v>
      </c>
      <c r="C535" s="187" t="s">
        <v>1004</v>
      </c>
      <c r="D535" s="235" t="s">
        <v>1008</v>
      </c>
      <c r="E535" s="289" t="s">
        <v>1006</v>
      </c>
      <c r="F535" s="288">
        <v>796</v>
      </c>
      <c r="G535" s="288" t="s">
        <v>113</v>
      </c>
      <c r="H535" s="177" t="s">
        <v>1009</v>
      </c>
      <c r="I535" s="189" t="s">
        <v>42</v>
      </c>
      <c r="J535" s="290" t="s">
        <v>43</v>
      </c>
      <c r="K535" s="191">
        <v>8882080</v>
      </c>
      <c r="L535" s="192">
        <v>43709</v>
      </c>
      <c r="M535" s="192">
        <v>44075</v>
      </c>
      <c r="N535" s="109" t="s">
        <v>133</v>
      </c>
      <c r="O535" s="297" t="s">
        <v>53</v>
      </c>
    </row>
    <row r="536" spans="1:15" ht="409.6" customHeight="1" x14ac:dyDescent="0.25">
      <c r="A536" s="109">
        <v>1819</v>
      </c>
      <c r="B536" s="119" t="s">
        <v>134</v>
      </c>
      <c r="C536" s="187" t="s">
        <v>1004</v>
      </c>
      <c r="D536" s="235" t="s">
        <v>1010</v>
      </c>
      <c r="E536" s="289" t="s">
        <v>1006</v>
      </c>
      <c r="F536" s="288">
        <v>796</v>
      </c>
      <c r="G536" s="288" t="s">
        <v>113</v>
      </c>
      <c r="H536" s="177" t="s">
        <v>1011</v>
      </c>
      <c r="I536" s="150" t="s">
        <v>42</v>
      </c>
      <c r="J536" s="109" t="s">
        <v>43</v>
      </c>
      <c r="K536" s="143">
        <v>3858800</v>
      </c>
      <c r="L536" s="118">
        <v>43709</v>
      </c>
      <c r="M536" s="118">
        <v>44075</v>
      </c>
      <c r="N536" s="109" t="s">
        <v>133</v>
      </c>
      <c r="O536" s="119" t="s">
        <v>53</v>
      </c>
    </row>
    <row r="537" spans="1:15" ht="363" customHeight="1" x14ac:dyDescent="0.25">
      <c r="A537" s="109">
        <v>1820</v>
      </c>
      <c r="B537" s="119" t="s">
        <v>134</v>
      </c>
      <c r="C537" s="187" t="s">
        <v>1004</v>
      </c>
      <c r="D537" s="235" t="s">
        <v>1012</v>
      </c>
      <c r="E537" s="289" t="s">
        <v>1006</v>
      </c>
      <c r="F537" s="288">
        <v>796</v>
      </c>
      <c r="G537" s="288" t="s">
        <v>113</v>
      </c>
      <c r="H537" s="177" t="s">
        <v>1013</v>
      </c>
      <c r="I537" s="150" t="s">
        <v>42</v>
      </c>
      <c r="J537" s="109" t="s">
        <v>43</v>
      </c>
      <c r="K537" s="143">
        <v>3830500</v>
      </c>
      <c r="L537" s="118">
        <v>43709</v>
      </c>
      <c r="M537" s="118">
        <v>44075</v>
      </c>
      <c r="N537" s="109" t="s">
        <v>133</v>
      </c>
      <c r="O537" s="119" t="s">
        <v>53</v>
      </c>
    </row>
    <row r="538" spans="1:15" ht="153" customHeight="1" x14ac:dyDescent="0.25">
      <c r="A538" s="109">
        <v>1823</v>
      </c>
      <c r="B538" s="109" t="s">
        <v>597</v>
      </c>
      <c r="C538" s="295" t="s">
        <v>1023</v>
      </c>
      <c r="D538" s="103" t="s">
        <v>1024</v>
      </c>
      <c r="E538" s="111" t="s">
        <v>1025</v>
      </c>
      <c r="F538" s="294">
        <v>166</v>
      </c>
      <c r="G538" s="294" t="s">
        <v>100</v>
      </c>
      <c r="H538" s="104" t="s">
        <v>1026</v>
      </c>
      <c r="I538" s="294">
        <v>3000000000</v>
      </c>
      <c r="J538" s="194" t="s">
        <v>43</v>
      </c>
      <c r="K538" s="143">
        <v>1804888.33</v>
      </c>
      <c r="L538" s="114">
        <v>43709</v>
      </c>
      <c r="M538" s="114">
        <v>43891</v>
      </c>
      <c r="N538" s="296" t="s">
        <v>247</v>
      </c>
      <c r="O538" s="294" t="s">
        <v>53</v>
      </c>
    </row>
    <row r="539" spans="1:15" ht="258.75" customHeight="1" x14ac:dyDescent="0.25">
      <c r="A539" s="109">
        <v>1824</v>
      </c>
      <c r="B539" s="300" t="s">
        <v>896</v>
      </c>
      <c r="C539" s="301" t="s">
        <v>897</v>
      </c>
      <c r="D539" s="153" t="s">
        <v>950</v>
      </c>
      <c r="E539" s="302" t="s">
        <v>899</v>
      </c>
      <c r="F539" s="112">
        <v>796</v>
      </c>
      <c r="G539" s="109" t="s">
        <v>44</v>
      </c>
      <c r="H539" s="112">
        <v>40</v>
      </c>
      <c r="I539" s="150">
        <v>3000000000</v>
      </c>
      <c r="J539" s="109" t="s">
        <v>43</v>
      </c>
      <c r="K539" s="117">
        <v>256000</v>
      </c>
      <c r="L539" s="154">
        <v>43710</v>
      </c>
      <c r="M539" s="154">
        <v>43739</v>
      </c>
      <c r="N539" s="121" t="s">
        <v>57</v>
      </c>
      <c r="O539" s="300" t="s">
        <v>46</v>
      </c>
    </row>
    <row r="540" spans="1:15" ht="74.25" customHeight="1" x14ac:dyDescent="0.25">
      <c r="A540" s="252">
        <v>1825</v>
      </c>
      <c r="B540" s="300" t="s">
        <v>871</v>
      </c>
      <c r="C540" s="176" t="s">
        <v>872</v>
      </c>
      <c r="D540" s="249" t="s">
        <v>1027</v>
      </c>
      <c r="E540" s="302" t="s">
        <v>874</v>
      </c>
      <c r="F540" s="104" t="s">
        <v>875</v>
      </c>
      <c r="G540" s="250" t="s">
        <v>876</v>
      </c>
      <c r="H540" s="251" t="s">
        <v>877</v>
      </c>
      <c r="I540" s="105" t="s">
        <v>42</v>
      </c>
      <c r="J540" s="105" t="s">
        <v>43</v>
      </c>
      <c r="K540" s="143">
        <v>626838.4</v>
      </c>
      <c r="L540" s="107">
        <v>43709</v>
      </c>
      <c r="M540" s="107">
        <v>43770</v>
      </c>
      <c r="N540" s="121" t="s">
        <v>57</v>
      </c>
      <c r="O540" s="300" t="s">
        <v>46</v>
      </c>
    </row>
    <row r="541" spans="1:15" ht="69.75" customHeight="1" x14ac:dyDescent="0.25">
      <c r="A541" s="109">
        <v>1826</v>
      </c>
      <c r="B541" s="304" t="s">
        <v>827</v>
      </c>
      <c r="C541" s="305" t="s">
        <v>828</v>
      </c>
      <c r="D541" s="103" t="s">
        <v>1029</v>
      </c>
      <c r="E541" s="103" t="s">
        <v>829</v>
      </c>
      <c r="F541" s="104">
        <v>796</v>
      </c>
      <c r="G541" s="304" t="s">
        <v>381</v>
      </c>
      <c r="H541" s="104">
        <v>1917</v>
      </c>
      <c r="I541" s="105" t="s">
        <v>42</v>
      </c>
      <c r="J541" s="304" t="s">
        <v>43</v>
      </c>
      <c r="K541" s="106">
        <v>1341900</v>
      </c>
      <c r="L541" s="306">
        <v>43709</v>
      </c>
      <c r="M541" s="306">
        <v>44136</v>
      </c>
      <c r="N541" s="121" t="s">
        <v>57</v>
      </c>
      <c r="O541" s="304" t="s">
        <v>46</v>
      </c>
    </row>
    <row r="542" spans="1:15" x14ac:dyDescent="0.25">
      <c r="A542" s="362">
        <v>1827</v>
      </c>
      <c r="B542" s="345" t="s">
        <v>1030</v>
      </c>
      <c r="C542" s="364" t="s">
        <v>1049</v>
      </c>
      <c r="D542" s="352" t="s">
        <v>1031</v>
      </c>
      <c r="E542" s="352" t="s">
        <v>1032</v>
      </c>
      <c r="F542" s="355" t="s">
        <v>1033</v>
      </c>
      <c r="G542" s="345" t="s">
        <v>1034</v>
      </c>
      <c r="H542" s="368" t="s">
        <v>1035</v>
      </c>
      <c r="I542" s="370" t="s">
        <v>42</v>
      </c>
      <c r="J542" s="345" t="s">
        <v>43</v>
      </c>
      <c r="K542" s="372">
        <v>1452418.53</v>
      </c>
      <c r="L542" s="341">
        <v>43709</v>
      </c>
      <c r="M542" s="341">
        <v>43952</v>
      </c>
      <c r="N542" s="343" t="s">
        <v>102</v>
      </c>
      <c r="O542" s="345" t="s">
        <v>53</v>
      </c>
    </row>
    <row r="543" spans="1:15" ht="228" customHeight="1" x14ac:dyDescent="0.25">
      <c r="A543" s="363"/>
      <c r="B543" s="346"/>
      <c r="C543" s="365"/>
      <c r="D543" s="366"/>
      <c r="E543" s="366"/>
      <c r="F543" s="367"/>
      <c r="G543" s="346"/>
      <c r="H543" s="369"/>
      <c r="I543" s="371"/>
      <c r="J543" s="346"/>
      <c r="K543" s="373"/>
      <c r="L543" s="342"/>
      <c r="M543" s="342"/>
      <c r="N543" s="344"/>
      <c r="O543" s="346"/>
    </row>
    <row r="544" spans="1:15" ht="87.75" customHeight="1" x14ac:dyDescent="0.25">
      <c r="A544" s="347">
        <v>1828</v>
      </c>
      <c r="B544" s="345" t="s">
        <v>1036</v>
      </c>
      <c r="C544" s="350" t="s">
        <v>1048</v>
      </c>
      <c r="D544" s="352" t="s">
        <v>1037</v>
      </c>
      <c r="E544" s="354" t="s">
        <v>874</v>
      </c>
      <c r="F544" s="355">
        <v>796</v>
      </c>
      <c r="G544" s="345" t="s">
        <v>1038</v>
      </c>
      <c r="H544" s="356" t="s">
        <v>1039</v>
      </c>
      <c r="I544" s="358" t="s">
        <v>42</v>
      </c>
      <c r="J544" s="358" t="s">
        <v>43</v>
      </c>
      <c r="K544" s="359">
        <v>1579644.06</v>
      </c>
      <c r="L544" s="361">
        <v>43733</v>
      </c>
      <c r="M544" s="361">
        <v>43770</v>
      </c>
      <c r="N544" s="345" t="s">
        <v>102</v>
      </c>
      <c r="O544" s="358" t="s">
        <v>53</v>
      </c>
    </row>
    <row r="545" spans="1:15" ht="117.75" customHeight="1" x14ac:dyDescent="0.25">
      <c r="A545" s="348"/>
      <c r="B545" s="349"/>
      <c r="C545" s="351"/>
      <c r="D545" s="353"/>
      <c r="E545" s="353"/>
      <c r="F545" s="349"/>
      <c r="G545" s="349"/>
      <c r="H545" s="357"/>
      <c r="I545" s="349"/>
      <c r="J545" s="349"/>
      <c r="K545" s="360"/>
      <c r="L545" s="360"/>
      <c r="M545" s="360"/>
      <c r="N545" s="360"/>
      <c r="O545" s="360"/>
    </row>
    <row r="546" spans="1:15" ht="173.25" x14ac:dyDescent="0.25">
      <c r="A546" s="307">
        <v>1829</v>
      </c>
      <c r="B546" s="307" t="s">
        <v>1040</v>
      </c>
      <c r="C546" s="310" t="s">
        <v>1047</v>
      </c>
      <c r="D546" s="103" t="s">
        <v>1041</v>
      </c>
      <c r="E546" s="103" t="s">
        <v>1042</v>
      </c>
      <c r="F546" s="105" t="s">
        <v>1043</v>
      </c>
      <c r="G546" s="121" t="s">
        <v>1044</v>
      </c>
      <c r="H546" s="326" t="s">
        <v>1046</v>
      </c>
      <c r="I546" s="121">
        <v>3000000000</v>
      </c>
      <c r="J546" s="194" t="s">
        <v>43</v>
      </c>
      <c r="K546" s="143">
        <v>350380</v>
      </c>
      <c r="L546" s="114">
        <v>43709</v>
      </c>
      <c r="M546" s="114">
        <v>43747</v>
      </c>
      <c r="N546" s="307" t="s">
        <v>57</v>
      </c>
      <c r="O546" s="307" t="s">
        <v>46</v>
      </c>
    </row>
    <row r="547" spans="1:15" ht="45" x14ac:dyDescent="0.25">
      <c r="A547" s="314">
        <v>1831</v>
      </c>
      <c r="B547" s="17" t="s">
        <v>204</v>
      </c>
      <c r="C547" s="16" t="s">
        <v>205</v>
      </c>
      <c r="D547" s="62" t="s">
        <v>206</v>
      </c>
      <c r="E547" s="73" t="s">
        <v>207</v>
      </c>
      <c r="F547" s="33" t="s">
        <v>208</v>
      </c>
      <c r="G547" s="24" t="s">
        <v>209</v>
      </c>
      <c r="H547" s="24">
        <v>310</v>
      </c>
      <c r="I547" s="35" t="s">
        <v>42</v>
      </c>
      <c r="J547" s="30" t="s">
        <v>43</v>
      </c>
      <c r="K547" s="74">
        <v>557300</v>
      </c>
      <c r="L547" s="29">
        <v>43723</v>
      </c>
      <c r="M547" s="94">
        <v>43770</v>
      </c>
      <c r="N547" s="68" t="s">
        <v>57</v>
      </c>
      <c r="O547" s="24" t="s">
        <v>46</v>
      </c>
    </row>
    <row r="548" spans="1:15" ht="186" customHeight="1" x14ac:dyDescent="0.25">
      <c r="A548" s="314">
        <v>1832</v>
      </c>
      <c r="B548" s="35" t="s">
        <v>1050</v>
      </c>
      <c r="C548" s="16" t="s">
        <v>1051</v>
      </c>
      <c r="D548" s="26" t="s">
        <v>1052</v>
      </c>
      <c r="E548" s="32" t="s">
        <v>1053</v>
      </c>
      <c r="F548" s="24" t="s">
        <v>1054</v>
      </c>
      <c r="G548" s="24" t="s">
        <v>1055</v>
      </c>
      <c r="H548" s="328" t="s">
        <v>1070</v>
      </c>
      <c r="I548" s="50" t="s">
        <v>42</v>
      </c>
      <c r="J548" s="50" t="s">
        <v>43</v>
      </c>
      <c r="K548" s="329">
        <v>1027000</v>
      </c>
      <c r="L548" s="52">
        <v>43709</v>
      </c>
      <c r="M548" s="52">
        <v>43921</v>
      </c>
      <c r="N548" s="25" t="s">
        <v>203</v>
      </c>
      <c r="O548" s="30" t="s">
        <v>53</v>
      </c>
    </row>
    <row r="549" spans="1:15" ht="276" customHeight="1" x14ac:dyDescent="0.25">
      <c r="A549" s="314">
        <v>1833</v>
      </c>
      <c r="B549" s="325" t="s">
        <v>1056</v>
      </c>
      <c r="C549" s="330" t="s">
        <v>1057</v>
      </c>
      <c r="D549" s="32" t="s">
        <v>1058</v>
      </c>
      <c r="E549" s="331" t="s">
        <v>1059</v>
      </c>
      <c r="F549" s="332" t="s">
        <v>1060</v>
      </c>
      <c r="G549" s="332" t="s">
        <v>1061</v>
      </c>
      <c r="H549" s="333" t="s">
        <v>1062</v>
      </c>
      <c r="I549" s="334" t="s">
        <v>42</v>
      </c>
      <c r="J549" s="334" t="s">
        <v>43</v>
      </c>
      <c r="K549" s="335">
        <v>174667.44</v>
      </c>
      <c r="L549" s="336">
        <v>43709</v>
      </c>
      <c r="M549" s="336">
        <v>44075</v>
      </c>
      <c r="N549" s="25" t="s">
        <v>203</v>
      </c>
      <c r="O549" s="30" t="s">
        <v>53</v>
      </c>
    </row>
    <row r="550" spans="1:15" ht="409.6" customHeight="1" x14ac:dyDescent="0.25">
      <c r="A550" s="314">
        <v>1834</v>
      </c>
      <c r="B550" s="325" t="s">
        <v>1063</v>
      </c>
      <c r="C550" s="330" t="s">
        <v>1064</v>
      </c>
      <c r="D550" s="24" t="s">
        <v>1065</v>
      </c>
      <c r="E550" s="331" t="s">
        <v>1066</v>
      </c>
      <c r="F550" s="332" t="s">
        <v>1067</v>
      </c>
      <c r="G550" s="332" t="s">
        <v>1068</v>
      </c>
      <c r="H550" s="337" t="s">
        <v>1069</v>
      </c>
      <c r="I550" s="334" t="s">
        <v>42</v>
      </c>
      <c r="J550" s="334" t="s">
        <v>43</v>
      </c>
      <c r="K550" s="335">
        <v>1626339.96</v>
      </c>
      <c r="L550" s="336">
        <v>43709</v>
      </c>
      <c r="M550" s="336">
        <v>44166</v>
      </c>
      <c r="N550" s="25" t="s">
        <v>203</v>
      </c>
      <c r="O550" s="30" t="s">
        <v>53</v>
      </c>
    </row>
    <row r="551" spans="1:15" ht="232.5" customHeight="1" x14ac:dyDescent="0.25">
      <c r="A551" s="340">
        <v>1835</v>
      </c>
      <c r="B551" s="17" t="s">
        <v>204</v>
      </c>
      <c r="C551" s="16" t="s">
        <v>1072</v>
      </c>
      <c r="D551" s="62" t="s">
        <v>599</v>
      </c>
      <c r="E551" s="73" t="s">
        <v>1073</v>
      </c>
      <c r="F551" s="33">
        <v>166</v>
      </c>
      <c r="G551" s="24" t="s">
        <v>1074</v>
      </c>
      <c r="H551" s="24" t="s">
        <v>1075</v>
      </c>
      <c r="I551" s="35" t="s">
        <v>42</v>
      </c>
      <c r="J551" s="30" t="s">
        <v>43</v>
      </c>
      <c r="K551" s="74">
        <v>725500</v>
      </c>
      <c r="L551" s="29">
        <v>43723</v>
      </c>
      <c r="M551" s="94">
        <v>43739</v>
      </c>
      <c r="N551" s="68" t="s">
        <v>57</v>
      </c>
      <c r="O551" s="24" t="s">
        <v>46</v>
      </c>
    </row>
    <row r="552" spans="1:15" ht="183.75" customHeight="1" x14ac:dyDescent="0.25">
      <c r="A552" s="340">
        <v>1836</v>
      </c>
      <c r="B552" s="339" t="s">
        <v>1076</v>
      </c>
      <c r="C552" s="330" t="s">
        <v>1077</v>
      </c>
      <c r="D552" s="32" t="s">
        <v>1090</v>
      </c>
      <c r="E552" s="32" t="s">
        <v>1091</v>
      </c>
      <c r="F552" s="332" t="s">
        <v>1078</v>
      </c>
      <c r="G552" s="332" t="s">
        <v>1079</v>
      </c>
      <c r="H552" s="337" t="s">
        <v>1080</v>
      </c>
      <c r="I552" s="334" t="s">
        <v>42</v>
      </c>
      <c r="J552" s="334" t="s">
        <v>43</v>
      </c>
      <c r="K552" s="335">
        <v>3783573.88</v>
      </c>
      <c r="L552" s="336">
        <v>43739</v>
      </c>
      <c r="M552" s="336">
        <v>44166</v>
      </c>
      <c r="N552" s="25" t="s">
        <v>274</v>
      </c>
      <c r="O552" s="30" t="s">
        <v>53</v>
      </c>
    </row>
    <row r="553" spans="1:15" ht="61.5" customHeight="1" x14ac:dyDescent="0.25">
      <c r="A553" s="396" t="s">
        <v>31</v>
      </c>
      <c r="B553" s="396"/>
      <c r="C553" s="396"/>
      <c r="D553" s="396"/>
      <c r="E553" s="8"/>
      <c r="F553" s="9"/>
      <c r="G553" s="9"/>
      <c r="H553" s="9"/>
      <c r="I553" s="6"/>
      <c r="J553" s="4" t="s">
        <v>35</v>
      </c>
      <c r="K553" s="4">
        <f>SUM(K322:K552,)</f>
        <v>350880116.44414258</v>
      </c>
      <c r="L553" s="4"/>
      <c r="M553" s="4"/>
      <c r="N553" s="5"/>
    </row>
    <row r="554" spans="1:15" ht="61.5" customHeight="1" x14ac:dyDescent="0.25">
      <c r="A554" s="411" t="s">
        <v>1081</v>
      </c>
      <c r="B554" s="411"/>
      <c r="C554" s="411"/>
      <c r="D554" s="411"/>
      <c r="E554" s="411"/>
      <c r="F554" s="411"/>
      <c r="G554" s="411"/>
      <c r="H554" s="411"/>
      <c r="I554" s="2"/>
      <c r="K554" s="3"/>
    </row>
    <row r="555" spans="1:15" ht="37.5" x14ac:dyDescent="0.25">
      <c r="A555" s="198"/>
      <c r="B555" s="198"/>
      <c r="C555" s="198"/>
      <c r="D555" s="7" t="s">
        <v>37</v>
      </c>
      <c r="E555" s="198"/>
      <c r="F555" s="198"/>
      <c r="G555" s="198"/>
      <c r="H555" s="198"/>
      <c r="I555" s="2"/>
    </row>
    <row r="556" spans="1:15" x14ac:dyDescent="0.25">
      <c r="I556" s="2"/>
      <c r="K556" s="2" t="s">
        <v>34</v>
      </c>
    </row>
    <row r="557" spans="1:15" x14ac:dyDescent="0.25">
      <c r="I557" s="2"/>
      <c r="K557" s="3"/>
    </row>
    <row r="558" spans="1:15" x14ac:dyDescent="0.25">
      <c r="I558" s="2"/>
    </row>
    <row r="559" spans="1:15" x14ac:dyDescent="0.25">
      <c r="I559" s="2"/>
    </row>
    <row r="560" spans="1:15" x14ac:dyDescent="0.25">
      <c r="I560" s="2"/>
    </row>
    <row r="561" spans="5:9" x14ac:dyDescent="0.25">
      <c r="E561" s="2" t="s">
        <v>36</v>
      </c>
      <c r="I561" s="2"/>
    </row>
    <row r="562" spans="5:9" x14ac:dyDescent="0.25">
      <c r="I562" s="2"/>
    </row>
    <row r="563" spans="5:9" x14ac:dyDescent="0.25">
      <c r="I563" s="2"/>
    </row>
    <row r="564" spans="5:9" x14ac:dyDescent="0.25">
      <c r="I564" s="2"/>
    </row>
    <row r="565" spans="5:9" x14ac:dyDescent="0.25">
      <c r="I565" s="2"/>
    </row>
    <row r="566" spans="5:9" x14ac:dyDescent="0.25">
      <c r="I566" s="2"/>
    </row>
    <row r="567" spans="5:9" x14ac:dyDescent="0.25">
      <c r="I567" s="2"/>
    </row>
    <row r="568" spans="5:9" x14ac:dyDescent="0.25">
      <c r="I568" s="2"/>
    </row>
    <row r="569" spans="5:9" x14ac:dyDescent="0.25">
      <c r="I569" s="2"/>
    </row>
    <row r="570" spans="5:9" x14ac:dyDescent="0.25">
      <c r="I570" s="2"/>
    </row>
    <row r="571" spans="5:9" x14ac:dyDescent="0.25">
      <c r="I571" s="2"/>
    </row>
    <row r="572" spans="5:9" x14ac:dyDescent="0.25">
      <c r="I572" s="2"/>
    </row>
    <row r="573" spans="5:9" x14ac:dyDescent="0.25">
      <c r="I573" s="2"/>
    </row>
    <row r="574" spans="5:9" x14ac:dyDescent="0.25">
      <c r="I574" s="2"/>
    </row>
    <row r="575" spans="5:9" x14ac:dyDescent="0.25">
      <c r="I575" s="2"/>
    </row>
    <row r="576" spans="5:9" x14ac:dyDescent="0.25">
      <c r="I576" s="2"/>
    </row>
    <row r="577" spans="9:9" x14ac:dyDescent="0.25">
      <c r="I577" s="2"/>
    </row>
    <row r="578" spans="9:9" x14ac:dyDescent="0.25">
      <c r="I578" s="2"/>
    </row>
    <row r="579" spans="9:9" x14ac:dyDescent="0.25">
      <c r="I579" s="2"/>
    </row>
    <row r="580" spans="9:9" x14ac:dyDescent="0.25">
      <c r="I580" s="2"/>
    </row>
    <row r="581" spans="9:9" x14ac:dyDescent="0.25">
      <c r="I581" s="2"/>
    </row>
    <row r="582" spans="9:9" x14ac:dyDescent="0.25">
      <c r="I582" s="2"/>
    </row>
    <row r="583" spans="9:9" x14ac:dyDescent="0.25">
      <c r="I583" s="2"/>
    </row>
    <row r="584" spans="9:9" x14ac:dyDescent="0.25">
      <c r="I584" s="2"/>
    </row>
    <row r="585" spans="9:9" x14ac:dyDescent="0.25">
      <c r="I585" s="2"/>
    </row>
    <row r="586" spans="9:9" x14ac:dyDescent="0.25">
      <c r="I586" s="2"/>
    </row>
    <row r="587" spans="9:9" x14ac:dyDescent="0.25">
      <c r="I587" s="2"/>
    </row>
    <row r="588" spans="9:9" x14ac:dyDescent="0.25">
      <c r="I588" s="2"/>
    </row>
    <row r="589" spans="9:9" x14ac:dyDescent="0.25">
      <c r="I589" s="2"/>
    </row>
    <row r="590" spans="9:9" x14ac:dyDescent="0.25">
      <c r="I590" s="2"/>
    </row>
    <row r="591" spans="9:9" x14ac:dyDescent="0.25">
      <c r="I591" s="2"/>
    </row>
    <row r="592" spans="9:9" x14ac:dyDescent="0.25">
      <c r="I592" s="2"/>
    </row>
    <row r="593" spans="9:9" x14ac:dyDescent="0.25">
      <c r="I593" s="2"/>
    </row>
    <row r="594" spans="9:9" x14ac:dyDescent="0.25">
      <c r="I594" s="2"/>
    </row>
    <row r="595" spans="9:9" x14ac:dyDescent="0.25">
      <c r="I595" s="2"/>
    </row>
    <row r="596" spans="9:9" x14ac:dyDescent="0.25">
      <c r="I596" s="2"/>
    </row>
    <row r="597" spans="9:9" x14ac:dyDescent="0.25">
      <c r="I597" s="2"/>
    </row>
    <row r="598" spans="9:9" x14ac:dyDescent="0.25">
      <c r="I598" s="2"/>
    </row>
    <row r="599" spans="9:9" x14ac:dyDescent="0.25">
      <c r="I599" s="2"/>
    </row>
    <row r="600" spans="9:9" x14ac:dyDescent="0.25">
      <c r="I600" s="2"/>
    </row>
    <row r="601" spans="9:9" x14ac:dyDescent="0.25">
      <c r="I601" s="2"/>
    </row>
    <row r="602" spans="9:9" x14ac:dyDescent="0.25">
      <c r="I602" s="2"/>
    </row>
    <row r="603" spans="9:9" x14ac:dyDescent="0.25">
      <c r="I603" s="2"/>
    </row>
    <row r="604" spans="9:9" x14ac:dyDescent="0.25">
      <c r="I604" s="2"/>
    </row>
    <row r="605" spans="9:9" x14ac:dyDescent="0.25">
      <c r="I605" s="2"/>
    </row>
    <row r="606" spans="9:9" x14ac:dyDescent="0.25">
      <c r="I606" s="2"/>
    </row>
    <row r="607" spans="9:9" x14ac:dyDescent="0.25">
      <c r="I607" s="2"/>
    </row>
    <row r="1352" spans="11:11" x14ac:dyDescent="0.25">
      <c r="K1352" s="3"/>
    </row>
    <row r="1353" spans="11:11" x14ac:dyDescent="0.25">
      <c r="K1353" s="3"/>
    </row>
    <row r="1414" spans="10:11" x14ac:dyDescent="0.25">
      <c r="J1414" s="3"/>
      <c r="K1414" s="3"/>
    </row>
  </sheetData>
  <mergeCells count="251">
    <mergeCell ref="H215:H223"/>
    <mergeCell ref="I215:I223"/>
    <mergeCell ref="M475:M477"/>
    <mergeCell ref="N475:N477"/>
    <mergeCell ref="O475:O477"/>
    <mergeCell ref="J464:J466"/>
    <mergeCell ref="K464:K466"/>
    <mergeCell ref="L464:L466"/>
    <mergeCell ref="M464:M466"/>
    <mergeCell ref="N464:N466"/>
    <mergeCell ref="O464:O466"/>
    <mergeCell ref="H475:H477"/>
    <mergeCell ref="I475:I477"/>
    <mergeCell ref="O202:O204"/>
    <mergeCell ref="J215:J223"/>
    <mergeCell ref="K215:K223"/>
    <mergeCell ref="L215:L223"/>
    <mergeCell ref="M215:M223"/>
    <mergeCell ref="N215:N223"/>
    <mergeCell ref="O215:O223"/>
    <mergeCell ref="A189:A190"/>
    <mergeCell ref="B189:B190"/>
    <mergeCell ref="C189:C190"/>
    <mergeCell ref="D189:D190"/>
    <mergeCell ref="E189:E190"/>
    <mergeCell ref="A202:A204"/>
    <mergeCell ref="B202:B204"/>
    <mergeCell ref="L202:L204"/>
    <mergeCell ref="M202:M204"/>
    <mergeCell ref="C202:C204"/>
    <mergeCell ref="A215:A223"/>
    <mergeCell ref="B215:B223"/>
    <mergeCell ref="C215:C223"/>
    <mergeCell ref="D215:D223"/>
    <mergeCell ref="E215:E223"/>
    <mergeCell ref="F215:F223"/>
    <mergeCell ref="G215:G223"/>
    <mergeCell ref="D202:D204"/>
    <mergeCell ref="E202:E204"/>
    <mergeCell ref="F202:F204"/>
    <mergeCell ref="G202:G204"/>
    <mergeCell ref="H202:H204"/>
    <mergeCell ref="I202:I204"/>
    <mergeCell ref="J202:J204"/>
    <mergeCell ref="K202:K204"/>
    <mergeCell ref="N202:N204"/>
    <mergeCell ref="J228:J230"/>
    <mergeCell ref="K228:K230"/>
    <mergeCell ref="A332:O332"/>
    <mergeCell ref="A316:O316"/>
    <mergeCell ref="A313:I313"/>
    <mergeCell ref="L313:O313"/>
    <mergeCell ref="A228:A230"/>
    <mergeCell ref="B228:B230"/>
    <mergeCell ref="C228:C230"/>
    <mergeCell ref="D228:D230"/>
    <mergeCell ref="E228:E230"/>
    <mergeCell ref="F228:F230"/>
    <mergeCell ref="G228:G230"/>
    <mergeCell ref="H228:H230"/>
    <mergeCell ref="I228:I230"/>
    <mergeCell ref="L228:L230"/>
    <mergeCell ref="M228:M230"/>
    <mergeCell ref="M300:M301"/>
    <mergeCell ref="N300:N301"/>
    <mergeCell ref="O300:O301"/>
    <mergeCell ref="A302:A303"/>
    <mergeCell ref="B302:B303"/>
    <mergeCell ref="N228:N230"/>
    <mergeCell ref="O228:O230"/>
    <mergeCell ref="O189:O190"/>
    <mergeCell ref="F189:F190"/>
    <mergeCell ref="G189:G190"/>
    <mergeCell ref="H189:H190"/>
    <mergeCell ref="I189:I190"/>
    <mergeCell ref="J189:J190"/>
    <mergeCell ref="K189:K190"/>
    <mergeCell ref="L189:L190"/>
    <mergeCell ref="M189:M190"/>
    <mergeCell ref="N189:N190"/>
    <mergeCell ref="A9:E9"/>
    <mergeCell ref="F9:O9"/>
    <mergeCell ref="F6:O6"/>
    <mergeCell ref="A7:E7"/>
    <mergeCell ref="F7:O7"/>
    <mergeCell ref="A8:E8"/>
    <mergeCell ref="F8:O8"/>
    <mergeCell ref="F11:G11"/>
    <mergeCell ref="H11:H12"/>
    <mergeCell ref="A10:A12"/>
    <mergeCell ref="B10:B12"/>
    <mergeCell ref="O10:O11"/>
    <mergeCell ref="L11:M11"/>
    <mergeCell ref="D11:D12"/>
    <mergeCell ref="E11:E12"/>
    <mergeCell ref="C10:C12"/>
    <mergeCell ref="D10:M10"/>
    <mergeCell ref="N10:N12"/>
    <mergeCell ref="A23:O23"/>
    <mergeCell ref="A24:O24"/>
    <mergeCell ref="A25:O25"/>
    <mergeCell ref="A158:A160"/>
    <mergeCell ref="B158:B160"/>
    <mergeCell ref="C158:C160"/>
    <mergeCell ref="D158:D160"/>
    <mergeCell ref="E158:E160"/>
    <mergeCell ref="K158:K160"/>
    <mergeCell ref="L158:L160"/>
    <mergeCell ref="M158:M160"/>
    <mergeCell ref="N158:N160"/>
    <mergeCell ref="O158:O160"/>
    <mergeCell ref="F158:F160"/>
    <mergeCell ref="G158:G160"/>
    <mergeCell ref="H158:H160"/>
    <mergeCell ref="I158:I160"/>
    <mergeCell ref="J158:J160"/>
    <mergeCell ref="A554:H554"/>
    <mergeCell ref="A1:O1"/>
    <mergeCell ref="A2:O2"/>
    <mergeCell ref="A3:E3"/>
    <mergeCell ref="F3:O3"/>
    <mergeCell ref="A4:E4"/>
    <mergeCell ref="F4:O4"/>
    <mergeCell ref="I11:J11"/>
    <mergeCell ref="A314:O314"/>
    <mergeCell ref="A315:O315"/>
    <mergeCell ref="A14:O14"/>
    <mergeCell ref="A5:E5"/>
    <mergeCell ref="F5:O5"/>
    <mergeCell ref="A6:E6"/>
    <mergeCell ref="C317:C319"/>
    <mergeCell ref="D317:M317"/>
    <mergeCell ref="N317:N319"/>
    <mergeCell ref="K11:K12"/>
    <mergeCell ref="D482:D484"/>
    <mergeCell ref="E482:E484"/>
    <mergeCell ref="F482:F484"/>
    <mergeCell ref="G482:G484"/>
    <mergeCell ref="H482:H484"/>
    <mergeCell ref="I482:I484"/>
    <mergeCell ref="A553:D553"/>
    <mergeCell ref="A321:O321"/>
    <mergeCell ref="O317:O318"/>
    <mergeCell ref="D318:D319"/>
    <mergeCell ref="E318:E319"/>
    <mergeCell ref="F318:G318"/>
    <mergeCell ref="H318:H319"/>
    <mergeCell ref="I318:J318"/>
    <mergeCell ref="K318:K319"/>
    <mergeCell ref="L318:M318"/>
    <mergeCell ref="A317:A319"/>
    <mergeCell ref="B317:B319"/>
    <mergeCell ref="K433:K435"/>
    <mergeCell ref="L433:L435"/>
    <mergeCell ref="M433:M435"/>
    <mergeCell ref="N433:N435"/>
    <mergeCell ref="F433:F435"/>
    <mergeCell ref="G433:G435"/>
    <mergeCell ref="J482:J484"/>
    <mergeCell ref="K482:K484"/>
    <mergeCell ref="L482:L484"/>
    <mergeCell ref="M482:M484"/>
    <mergeCell ref="N482:N484"/>
    <mergeCell ref="O482:O484"/>
    <mergeCell ref="A482:A484"/>
    <mergeCell ref="B482:B484"/>
    <mergeCell ref="C482:C484"/>
    <mergeCell ref="A330:O330"/>
    <mergeCell ref="C433:C435"/>
    <mergeCell ref="D433:D435"/>
    <mergeCell ref="E433:E435"/>
    <mergeCell ref="A464:A466"/>
    <mergeCell ref="B464:B466"/>
    <mergeCell ref="C464:C466"/>
    <mergeCell ref="D464:D466"/>
    <mergeCell ref="E464:E466"/>
    <mergeCell ref="H433:H435"/>
    <mergeCell ref="I433:I435"/>
    <mergeCell ref="J433:J435"/>
    <mergeCell ref="A331:O331"/>
    <mergeCell ref="A433:A435"/>
    <mergeCell ref="B433:B435"/>
    <mergeCell ref="A475:A477"/>
    <mergeCell ref="B475:B477"/>
    <mergeCell ref="C475:C477"/>
    <mergeCell ref="D475:D477"/>
    <mergeCell ref="E475:E477"/>
    <mergeCell ref="F475:F477"/>
    <mergeCell ref="M302:M303"/>
    <mergeCell ref="N302:N303"/>
    <mergeCell ref="O302:O303"/>
    <mergeCell ref="A300:A301"/>
    <mergeCell ref="B300:B301"/>
    <mergeCell ref="C300:C301"/>
    <mergeCell ref="D300:D301"/>
    <mergeCell ref="E300:E301"/>
    <mergeCell ref="F300:F301"/>
    <mergeCell ref="C302:C303"/>
    <mergeCell ref="D302:D303"/>
    <mergeCell ref="E302:E303"/>
    <mergeCell ref="F302:F303"/>
    <mergeCell ref="G302:G303"/>
    <mergeCell ref="H302:H303"/>
    <mergeCell ref="I302:I303"/>
    <mergeCell ref="J302:J303"/>
    <mergeCell ref="K302:K303"/>
    <mergeCell ref="F464:F466"/>
    <mergeCell ref="G464:G466"/>
    <mergeCell ref="H464:H466"/>
    <mergeCell ref="I464:I466"/>
    <mergeCell ref="J475:J477"/>
    <mergeCell ref="K475:K477"/>
    <mergeCell ref="L475:L477"/>
    <mergeCell ref="J542:J543"/>
    <mergeCell ref="K542:K543"/>
    <mergeCell ref="L542:L543"/>
    <mergeCell ref="G475:G477"/>
    <mergeCell ref="G542:G543"/>
    <mergeCell ref="H542:H543"/>
    <mergeCell ref="I542:I543"/>
    <mergeCell ref="J300:J301"/>
    <mergeCell ref="K300:K301"/>
    <mergeCell ref="L300:L301"/>
    <mergeCell ref="G300:G301"/>
    <mergeCell ref="H300:H301"/>
    <mergeCell ref="I300:I301"/>
    <mergeCell ref="L302:L303"/>
    <mergeCell ref="M542:M543"/>
    <mergeCell ref="N542:N543"/>
    <mergeCell ref="O542:O543"/>
    <mergeCell ref="A544:A545"/>
    <mergeCell ref="B544:B545"/>
    <mergeCell ref="C544:C545"/>
    <mergeCell ref="D544:D545"/>
    <mergeCell ref="E544:E545"/>
    <mergeCell ref="F544:F545"/>
    <mergeCell ref="G544:G545"/>
    <mergeCell ref="H544:H545"/>
    <mergeCell ref="I544:I545"/>
    <mergeCell ref="J544:J545"/>
    <mergeCell ref="K544:K545"/>
    <mergeCell ref="L544:L545"/>
    <mergeCell ref="M544:M545"/>
    <mergeCell ref="N544:N545"/>
    <mergeCell ref="O544:O545"/>
    <mergeCell ref="A542:A543"/>
    <mergeCell ref="B542:B543"/>
    <mergeCell ref="C542:C543"/>
    <mergeCell ref="D542:D543"/>
    <mergeCell ref="E542:E543"/>
    <mergeCell ref="F542:F543"/>
  </mergeCells>
  <dataValidations count="1">
    <dataValidation type="list" allowBlank="1" showInputMessage="1" showErrorMessage="1" sqref="N73:N74 N323:N327 N16:N20 N270 N516">
      <formula1>Способ_закупки</formula1>
    </dataValidation>
  </dataValidations>
  <hyperlinks>
    <hyperlink ref="F6" r:id="rId1"/>
  </hyperlinks>
  <printOptions horizontalCentered="1"/>
  <pageMargins left="0.62992125984251968" right="0.11811023622047245" top="0.74803149606299213" bottom="0.74803149606299213" header="0.31496062992125984" footer="0.31496062992125984"/>
  <pageSetup paperSize="9" scale="37" fitToHeight="0" orientation="landscape" blackAndWhite="1" r:id="rId2"/>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План закупки на 2019 год.</vt:lpstr>
      <vt:lpstr>Лист1</vt:lpstr>
      <vt:lpstr>'План закупки на 2019 год.'!Заголовки_для_печати</vt:lpstr>
    </vt:vector>
  </TitlesOfParts>
  <Company>ОАО Центр Омега</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Александр Козынский</dc:creator>
  <cp:lastModifiedBy>*</cp:lastModifiedBy>
  <cp:lastPrinted>2019-09-24T11:49:45Z</cp:lastPrinted>
  <dcterms:created xsi:type="dcterms:W3CDTF">2014-12-28T12:48:35Z</dcterms:created>
  <dcterms:modified xsi:type="dcterms:W3CDTF">2019-09-24T12:38:36Z</dcterms:modified>
</cp:coreProperties>
</file>